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SECCION_PMP\ESTUDIOS\VIABILIDAD\00_FORMULARIOS DE INFORMACIÓN REGLAMENTO DE OPERACIONES\01_versiones vigentes\"/>
    </mc:Choice>
  </mc:AlternateContent>
  <xr:revisionPtr revIDLastSave="0" documentId="13_ncr:1_{A8DDFA08-3F44-48BF-833C-C7A9413143AF}" xr6:coauthVersionLast="45" xr6:coauthVersionMax="45" xr10:uidLastSave="{00000000-0000-0000-0000-000000000000}"/>
  <bookViews>
    <workbookView xWindow="-28920" yWindow="0" windowWidth="29040" windowHeight="15840" tabRatio="500" xr2:uid="{00000000-000D-0000-FFFF-FFFF00000000}"/>
  </bookViews>
  <sheets>
    <sheet name="Cronograma" sheetId="1" r:id="rId1"/>
    <sheet name="Pasos Horarios" sheetId="3" r:id="rId2"/>
    <sheet name="Semanas de Despacho" sheetId="2" state="hidden" r:id="rId3"/>
  </sheets>
  <definedNames>
    <definedName name="_xlnm._FilterDatabase" localSheetId="2" hidden="1">'Semanas de Despacho'!#REF!</definedName>
    <definedName name="FechadeInicio">Cronograma!$B$6</definedName>
    <definedName name="InicioDelProyecto">Cronograma!#REF!</definedName>
    <definedName name="SemanaParaMostrar">Cronograma!$E$4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7" i="3" l="1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B8" i="1" l="1"/>
  <c r="B3" i="3" l="1"/>
  <c r="G1" i="1"/>
  <c r="B2" i="3"/>
  <c r="G1" i="3" s="1"/>
  <c r="D177" i="3" l="1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AA272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AA277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AA282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R287" i="3"/>
  <c r="S287" i="3"/>
  <c r="T287" i="3"/>
  <c r="U287" i="3"/>
  <c r="V287" i="3"/>
  <c r="W287" i="3"/>
  <c r="X287" i="3"/>
  <c r="Y287" i="3"/>
  <c r="Z287" i="3"/>
  <c r="AA287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AA292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R297" i="3"/>
  <c r="S297" i="3"/>
  <c r="T297" i="3"/>
  <c r="U297" i="3"/>
  <c r="V297" i="3"/>
  <c r="W297" i="3"/>
  <c r="X297" i="3"/>
  <c r="Y297" i="3"/>
  <c r="Z297" i="3"/>
  <c r="AA297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R302" i="3"/>
  <c r="S302" i="3"/>
  <c r="T302" i="3"/>
  <c r="U302" i="3"/>
  <c r="V302" i="3"/>
  <c r="W302" i="3"/>
  <c r="X302" i="3"/>
  <c r="Y302" i="3"/>
  <c r="Z302" i="3"/>
  <c r="AA302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R307" i="3"/>
  <c r="S307" i="3"/>
  <c r="T307" i="3"/>
  <c r="U307" i="3"/>
  <c r="V307" i="3"/>
  <c r="W307" i="3"/>
  <c r="X307" i="3"/>
  <c r="Y307" i="3"/>
  <c r="Z307" i="3"/>
  <c r="AA307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P312" i="3"/>
  <c r="Q312" i="3"/>
  <c r="R312" i="3"/>
  <c r="S312" i="3"/>
  <c r="T312" i="3"/>
  <c r="U312" i="3"/>
  <c r="V312" i="3"/>
  <c r="W312" i="3"/>
  <c r="X312" i="3"/>
  <c r="Y312" i="3"/>
  <c r="Z312" i="3"/>
  <c r="AA312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AA317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Q322" i="3"/>
  <c r="R322" i="3"/>
  <c r="S322" i="3"/>
  <c r="T322" i="3"/>
  <c r="U322" i="3"/>
  <c r="V322" i="3"/>
  <c r="W322" i="3"/>
  <c r="X322" i="3"/>
  <c r="Y322" i="3"/>
  <c r="Z322" i="3"/>
  <c r="AA322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AA327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P332" i="3"/>
  <c r="Q332" i="3"/>
  <c r="R332" i="3"/>
  <c r="S332" i="3"/>
  <c r="T332" i="3"/>
  <c r="U332" i="3"/>
  <c r="V332" i="3"/>
  <c r="W332" i="3"/>
  <c r="X332" i="3"/>
  <c r="Y332" i="3"/>
  <c r="Z332" i="3"/>
  <c r="AA33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D337" i="3"/>
  <c r="E337" i="3"/>
  <c r="F337" i="3"/>
  <c r="G337" i="3"/>
  <c r="H337" i="3"/>
  <c r="I337" i="3"/>
  <c r="J337" i="3"/>
  <c r="K337" i="3"/>
  <c r="L337" i="3"/>
  <c r="M337" i="3"/>
  <c r="N337" i="3"/>
  <c r="O337" i="3"/>
  <c r="P337" i="3"/>
  <c r="Q337" i="3"/>
  <c r="R337" i="3"/>
  <c r="S337" i="3"/>
  <c r="T337" i="3"/>
  <c r="U337" i="3"/>
  <c r="V337" i="3"/>
  <c r="W337" i="3"/>
  <c r="X337" i="3"/>
  <c r="Y337" i="3"/>
  <c r="Z337" i="3"/>
  <c r="AA337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B15" i="3"/>
  <c r="B20" i="3" s="1"/>
  <c r="B25" i="3" s="1"/>
  <c r="B30" i="3" s="1"/>
  <c r="B35" i="3" s="1"/>
  <c r="B40" i="3" s="1"/>
  <c r="B45" i="3" s="1"/>
  <c r="B50" i="3" s="1"/>
  <c r="B55" i="3" s="1"/>
  <c r="B60" i="3" s="1"/>
  <c r="B65" i="3" s="1"/>
  <c r="B70" i="3" s="1"/>
  <c r="B75" i="3" s="1"/>
  <c r="B80" i="3" s="1"/>
  <c r="B85" i="3" s="1"/>
  <c r="B90" i="3" s="1"/>
  <c r="B95" i="3" s="1"/>
  <c r="B100" i="3" s="1"/>
  <c r="B105" i="3" s="1"/>
  <c r="B110" i="3" s="1"/>
  <c r="B115" i="3" s="1"/>
  <c r="B120" i="3" s="1"/>
  <c r="B125" i="3" s="1"/>
  <c r="B130" i="3" s="1"/>
  <c r="B135" i="3" s="1"/>
  <c r="B140" i="3" s="1"/>
  <c r="B145" i="3" s="1"/>
  <c r="B150" i="3" s="1"/>
  <c r="B155" i="3" s="1"/>
  <c r="B160" i="3" s="1"/>
  <c r="B165" i="3" s="1"/>
  <c r="B16" i="3"/>
  <c r="B21" i="3" s="1"/>
  <c r="B26" i="3" s="1"/>
  <c r="B31" i="3" s="1"/>
  <c r="B36" i="3" s="1"/>
  <c r="B41" i="3" s="1"/>
  <c r="B46" i="3" s="1"/>
  <c r="B51" i="3" s="1"/>
  <c r="B56" i="3" s="1"/>
  <c r="B61" i="3" s="1"/>
  <c r="B66" i="3" s="1"/>
  <c r="B71" i="3" s="1"/>
  <c r="B76" i="3" s="1"/>
  <c r="B81" i="3" s="1"/>
  <c r="B86" i="3" s="1"/>
  <c r="B91" i="3" s="1"/>
  <c r="B96" i="3" s="1"/>
  <c r="B101" i="3" s="1"/>
  <c r="B106" i="3" s="1"/>
  <c r="B111" i="3" s="1"/>
  <c r="B116" i="3" s="1"/>
  <c r="B121" i="3" s="1"/>
  <c r="B126" i="3" s="1"/>
  <c r="B131" i="3" s="1"/>
  <c r="B136" i="3" s="1"/>
  <c r="B141" i="3" s="1"/>
  <c r="B146" i="3" s="1"/>
  <c r="B151" i="3" s="1"/>
  <c r="B156" i="3" s="1"/>
  <c r="B161" i="3" s="1"/>
  <c r="B166" i="3" s="1"/>
  <c r="B14" i="3"/>
  <c r="B19" i="3" s="1"/>
  <c r="B24" i="3" s="1"/>
  <c r="B29" i="3" s="1"/>
  <c r="B34" i="3" s="1"/>
  <c r="B39" i="3" s="1"/>
  <c r="B44" i="3" s="1"/>
  <c r="B49" i="3" s="1"/>
  <c r="B54" i="3" s="1"/>
  <c r="B59" i="3" s="1"/>
  <c r="B64" i="3" s="1"/>
  <c r="B69" i="3" s="1"/>
  <c r="B74" i="3" s="1"/>
  <c r="B79" i="3" s="1"/>
  <c r="B84" i="3" s="1"/>
  <c r="B89" i="3" s="1"/>
  <c r="B94" i="3" s="1"/>
  <c r="B99" i="3" s="1"/>
  <c r="B104" i="3" s="1"/>
  <c r="B109" i="3" s="1"/>
  <c r="B114" i="3" s="1"/>
  <c r="B119" i="3" s="1"/>
  <c r="B124" i="3" s="1"/>
  <c r="B129" i="3" s="1"/>
  <c r="B134" i="3" s="1"/>
  <c r="B139" i="3" s="1"/>
  <c r="B144" i="3" s="1"/>
  <c r="B149" i="3" s="1"/>
  <c r="B154" i="3" s="1"/>
  <c r="B159" i="3" s="1"/>
  <c r="B164" i="3" s="1"/>
  <c r="B169" i="3" s="1"/>
  <c r="B174" i="3" s="1"/>
  <c r="B179" i="3" s="1"/>
  <c r="B184" i="3" s="1"/>
  <c r="B189" i="3" s="1"/>
  <c r="B194" i="3" s="1"/>
  <c r="B199" i="3" s="1"/>
  <c r="B204" i="3" s="1"/>
  <c r="B209" i="3" s="1"/>
  <c r="B214" i="3" s="1"/>
  <c r="B219" i="3" s="1"/>
  <c r="B224" i="3" s="1"/>
  <c r="B229" i="3" s="1"/>
  <c r="B234" i="3" s="1"/>
  <c r="B239" i="3" s="1"/>
  <c r="B244" i="3" s="1"/>
  <c r="B249" i="3" s="1"/>
  <c r="B254" i="3" s="1"/>
  <c r="B259" i="3" s="1"/>
  <c r="B264" i="3" s="1"/>
  <c r="B269" i="3" s="1"/>
  <c r="B274" i="3" s="1"/>
  <c r="B279" i="3" s="1"/>
  <c r="B284" i="3" s="1"/>
  <c r="B289" i="3" s="1"/>
  <c r="B294" i="3" s="1"/>
  <c r="B299" i="3" s="1"/>
  <c r="B304" i="3" s="1"/>
  <c r="B309" i="3" s="1"/>
  <c r="B314" i="3" s="1"/>
  <c r="B319" i="3" s="1"/>
  <c r="B324" i="3" s="1"/>
  <c r="B329" i="3" s="1"/>
  <c r="B13" i="3"/>
  <c r="B18" i="3" s="1"/>
  <c r="B23" i="3" s="1"/>
  <c r="B28" i="3" s="1"/>
  <c r="B33" i="3" s="1"/>
  <c r="B38" i="3" s="1"/>
  <c r="B43" i="3" s="1"/>
  <c r="B48" i="3" s="1"/>
  <c r="B53" i="3" s="1"/>
  <c r="B58" i="3" s="1"/>
  <c r="B63" i="3" s="1"/>
  <c r="B68" i="3" s="1"/>
  <c r="B73" i="3" s="1"/>
  <c r="B78" i="3" s="1"/>
  <c r="B83" i="3" s="1"/>
  <c r="B88" i="3" s="1"/>
  <c r="B93" i="3" s="1"/>
  <c r="B98" i="3" s="1"/>
  <c r="B103" i="3" s="1"/>
  <c r="B108" i="3" s="1"/>
  <c r="B113" i="3" s="1"/>
  <c r="B118" i="3" s="1"/>
  <c r="B123" i="3" s="1"/>
  <c r="B128" i="3" s="1"/>
  <c r="B133" i="3" s="1"/>
  <c r="B138" i="3" s="1"/>
  <c r="B143" i="3" s="1"/>
  <c r="B148" i="3" s="1"/>
  <c r="B153" i="3" s="1"/>
  <c r="B158" i="3" s="1"/>
  <c r="B163" i="3" s="1"/>
  <c r="C17" i="3"/>
  <c r="C22" i="3" s="1"/>
  <c r="C27" i="3" s="1"/>
  <c r="C32" i="3" s="1"/>
  <c r="C37" i="3" s="1"/>
  <c r="C42" i="3" s="1"/>
  <c r="C47" i="3" s="1"/>
  <c r="C52" i="3" s="1"/>
  <c r="C57" i="3" s="1"/>
  <c r="C62" i="3" s="1"/>
  <c r="C67" i="3" s="1"/>
  <c r="C72" i="3" s="1"/>
  <c r="C77" i="3" s="1"/>
  <c r="C82" i="3" s="1"/>
  <c r="C87" i="3" s="1"/>
  <c r="C92" i="3" s="1"/>
  <c r="C97" i="3" s="1"/>
  <c r="C102" i="3" s="1"/>
  <c r="C107" i="3" s="1"/>
  <c r="C112" i="3" s="1"/>
  <c r="C117" i="3" s="1"/>
  <c r="C122" i="3" s="1"/>
  <c r="C127" i="3" s="1"/>
  <c r="C132" i="3" s="1"/>
  <c r="C137" i="3" s="1"/>
  <c r="C142" i="3" s="1"/>
  <c r="C147" i="3" s="1"/>
  <c r="C152" i="3" s="1"/>
  <c r="C157" i="3" s="1"/>
  <c r="C162" i="3" s="1"/>
  <c r="C167" i="3" s="1"/>
  <c r="C16" i="3"/>
  <c r="C21" i="3" s="1"/>
  <c r="C26" i="3" s="1"/>
  <c r="C31" i="3" s="1"/>
  <c r="C36" i="3" s="1"/>
  <c r="C41" i="3" s="1"/>
  <c r="C46" i="3" s="1"/>
  <c r="C51" i="3" s="1"/>
  <c r="C56" i="3" s="1"/>
  <c r="C61" i="3" s="1"/>
  <c r="C66" i="3" s="1"/>
  <c r="C71" i="3" s="1"/>
  <c r="C76" i="3" s="1"/>
  <c r="C81" i="3" s="1"/>
  <c r="C86" i="3" s="1"/>
  <c r="C91" i="3" s="1"/>
  <c r="C96" i="3" s="1"/>
  <c r="C101" i="3" s="1"/>
  <c r="C106" i="3" s="1"/>
  <c r="C111" i="3" s="1"/>
  <c r="C116" i="3" s="1"/>
  <c r="C121" i="3" s="1"/>
  <c r="C126" i="3" s="1"/>
  <c r="C131" i="3" s="1"/>
  <c r="C136" i="3" s="1"/>
  <c r="C141" i="3" s="1"/>
  <c r="C146" i="3" s="1"/>
  <c r="C151" i="3" s="1"/>
  <c r="C156" i="3" s="1"/>
  <c r="C161" i="3" s="1"/>
  <c r="C166" i="3" s="1"/>
  <c r="C15" i="3"/>
  <c r="C20" i="3" s="1"/>
  <c r="C25" i="3" s="1"/>
  <c r="C30" i="3" s="1"/>
  <c r="C35" i="3" s="1"/>
  <c r="C40" i="3" s="1"/>
  <c r="C45" i="3" s="1"/>
  <c r="C50" i="3" s="1"/>
  <c r="C55" i="3" s="1"/>
  <c r="C60" i="3" s="1"/>
  <c r="C65" i="3" s="1"/>
  <c r="C70" i="3" s="1"/>
  <c r="C75" i="3" s="1"/>
  <c r="C80" i="3" s="1"/>
  <c r="C85" i="3" s="1"/>
  <c r="C90" i="3" s="1"/>
  <c r="C95" i="3" s="1"/>
  <c r="C100" i="3" s="1"/>
  <c r="C105" i="3" s="1"/>
  <c r="C110" i="3" s="1"/>
  <c r="C115" i="3" s="1"/>
  <c r="C120" i="3" s="1"/>
  <c r="C125" i="3" s="1"/>
  <c r="C130" i="3" s="1"/>
  <c r="C135" i="3" s="1"/>
  <c r="C140" i="3" s="1"/>
  <c r="C145" i="3" s="1"/>
  <c r="C150" i="3" s="1"/>
  <c r="C155" i="3" s="1"/>
  <c r="C160" i="3" s="1"/>
  <c r="C165" i="3" s="1"/>
  <c r="C14" i="3"/>
  <c r="C19" i="3" s="1"/>
  <c r="C24" i="3" s="1"/>
  <c r="C29" i="3" s="1"/>
  <c r="C34" i="3" s="1"/>
  <c r="C39" i="3" s="1"/>
  <c r="C44" i="3" s="1"/>
  <c r="C49" i="3" s="1"/>
  <c r="C54" i="3" s="1"/>
  <c r="C59" i="3" s="1"/>
  <c r="C64" i="3" s="1"/>
  <c r="C69" i="3" s="1"/>
  <c r="C74" i="3" s="1"/>
  <c r="C79" i="3" s="1"/>
  <c r="C84" i="3" s="1"/>
  <c r="C89" i="3" s="1"/>
  <c r="C94" i="3" s="1"/>
  <c r="C99" i="3" s="1"/>
  <c r="C104" i="3" s="1"/>
  <c r="C109" i="3" s="1"/>
  <c r="C114" i="3" s="1"/>
  <c r="C119" i="3" s="1"/>
  <c r="C124" i="3" s="1"/>
  <c r="C129" i="3" s="1"/>
  <c r="C134" i="3" s="1"/>
  <c r="C139" i="3" s="1"/>
  <c r="C144" i="3" s="1"/>
  <c r="C149" i="3" s="1"/>
  <c r="C154" i="3" s="1"/>
  <c r="C159" i="3" s="1"/>
  <c r="C164" i="3" s="1"/>
  <c r="C13" i="3"/>
  <c r="C18" i="3" s="1"/>
  <c r="C23" i="3" s="1"/>
  <c r="C28" i="3" s="1"/>
  <c r="C33" i="3" s="1"/>
  <c r="C38" i="3" s="1"/>
  <c r="C43" i="3" s="1"/>
  <c r="C48" i="3" s="1"/>
  <c r="C53" i="3" s="1"/>
  <c r="C58" i="3" s="1"/>
  <c r="C63" i="3" s="1"/>
  <c r="C68" i="3" s="1"/>
  <c r="C73" i="3" s="1"/>
  <c r="C78" i="3" s="1"/>
  <c r="C83" i="3" s="1"/>
  <c r="C88" i="3" s="1"/>
  <c r="C93" i="3" s="1"/>
  <c r="C98" i="3" s="1"/>
  <c r="C103" i="3" s="1"/>
  <c r="C108" i="3" s="1"/>
  <c r="C113" i="3" s="1"/>
  <c r="C118" i="3" s="1"/>
  <c r="C123" i="3" s="1"/>
  <c r="C128" i="3" s="1"/>
  <c r="C133" i="3" s="1"/>
  <c r="C138" i="3" s="1"/>
  <c r="C143" i="3" s="1"/>
  <c r="C148" i="3" s="1"/>
  <c r="C153" i="3" s="1"/>
  <c r="C158" i="3" s="1"/>
  <c r="C163" i="3" s="1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B334" i="3" l="1"/>
  <c r="B170" i="3"/>
  <c r="C169" i="3"/>
  <c r="C170" i="3"/>
  <c r="B168" i="3"/>
  <c r="C168" i="3"/>
  <c r="C172" i="3"/>
  <c r="B171" i="3"/>
  <c r="C171" i="3"/>
  <c r="BG11" i="1"/>
  <c r="BG12" i="1"/>
  <c r="BG13" i="1"/>
  <c r="BG14" i="1"/>
  <c r="BG15" i="1"/>
  <c r="BG16" i="1"/>
  <c r="BG17" i="1"/>
  <c r="BG18" i="1"/>
  <c r="BG19" i="1"/>
  <c r="BG20" i="1"/>
  <c r="BG21" i="1"/>
  <c r="BG22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Z11" i="1"/>
  <c r="Z12" i="1"/>
  <c r="Z13" i="1"/>
  <c r="Z14" i="1"/>
  <c r="Z15" i="1"/>
  <c r="Z16" i="1"/>
  <c r="Z17" i="1"/>
  <c r="Z18" i="1"/>
  <c r="Z19" i="1"/>
  <c r="Z20" i="1"/>
  <c r="Z21" i="1"/>
  <c r="Z22" i="1"/>
  <c r="Y11" i="1"/>
  <c r="Y12" i="1"/>
  <c r="Y13" i="1"/>
  <c r="Y14" i="1"/>
  <c r="Y15" i="1"/>
  <c r="Y16" i="1"/>
  <c r="Y17" i="1"/>
  <c r="Y18" i="1"/>
  <c r="Y19" i="1"/>
  <c r="Y20" i="1"/>
  <c r="Y21" i="1"/>
  <c r="Y22" i="1"/>
  <c r="X11" i="1"/>
  <c r="X12" i="1"/>
  <c r="X13" i="1"/>
  <c r="X14" i="1"/>
  <c r="X15" i="1"/>
  <c r="X16" i="1"/>
  <c r="X17" i="1"/>
  <c r="X18" i="1"/>
  <c r="X19" i="1"/>
  <c r="X20" i="1"/>
  <c r="X21" i="1"/>
  <c r="X22" i="1"/>
  <c r="W11" i="1"/>
  <c r="W12" i="1"/>
  <c r="W13" i="1"/>
  <c r="W14" i="1"/>
  <c r="W15" i="1"/>
  <c r="W16" i="1"/>
  <c r="W17" i="1"/>
  <c r="W18" i="1"/>
  <c r="W19" i="1"/>
  <c r="W20" i="1"/>
  <c r="W21" i="1"/>
  <c r="W22" i="1"/>
  <c r="V11" i="1"/>
  <c r="V12" i="1"/>
  <c r="V13" i="1"/>
  <c r="V14" i="1"/>
  <c r="V15" i="1"/>
  <c r="V16" i="1"/>
  <c r="V17" i="1"/>
  <c r="V18" i="1"/>
  <c r="V19" i="1"/>
  <c r="V20" i="1"/>
  <c r="V21" i="1"/>
  <c r="V22" i="1"/>
  <c r="U11" i="1"/>
  <c r="U12" i="1"/>
  <c r="U13" i="1"/>
  <c r="U14" i="1"/>
  <c r="U15" i="1"/>
  <c r="U16" i="1"/>
  <c r="U17" i="1"/>
  <c r="U18" i="1"/>
  <c r="U19" i="1"/>
  <c r="U20" i="1"/>
  <c r="U21" i="1"/>
  <c r="U22" i="1"/>
  <c r="T11" i="1"/>
  <c r="T12" i="1"/>
  <c r="T13" i="1"/>
  <c r="T14" i="1"/>
  <c r="T15" i="1"/>
  <c r="T16" i="1"/>
  <c r="T17" i="1"/>
  <c r="T18" i="1"/>
  <c r="T19" i="1"/>
  <c r="T20" i="1"/>
  <c r="T21" i="1"/>
  <c r="T22" i="1"/>
  <c r="S11" i="1"/>
  <c r="S12" i="1"/>
  <c r="S13" i="1"/>
  <c r="S14" i="1"/>
  <c r="S15" i="1"/>
  <c r="S16" i="1"/>
  <c r="S17" i="1"/>
  <c r="S18" i="1"/>
  <c r="S19" i="1"/>
  <c r="S20" i="1"/>
  <c r="S21" i="1"/>
  <c r="S22" i="1"/>
  <c r="R11" i="1"/>
  <c r="R12" i="1"/>
  <c r="R13" i="1"/>
  <c r="R14" i="1"/>
  <c r="R15" i="1"/>
  <c r="R16" i="1"/>
  <c r="R17" i="1"/>
  <c r="R18" i="1"/>
  <c r="R19" i="1"/>
  <c r="R20" i="1"/>
  <c r="R21" i="1"/>
  <c r="R22" i="1"/>
  <c r="Q11" i="1"/>
  <c r="Q12" i="1"/>
  <c r="Q13" i="1"/>
  <c r="Q14" i="1"/>
  <c r="Q15" i="1"/>
  <c r="Q16" i="1"/>
  <c r="Q17" i="1"/>
  <c r="Q18" i="1"/>
  <c r="Q19" i="1"/>
  <c r="Q20" i="1"/>
  <c r="Q21" i="1"/>
  <c r="Q22" i="1"/>
  <c r="P11" i="1"/>
  <c r="P12" i="1"/>
  <c r="P13" i="1"/>
  <c r="P14" i="1"/>
  <c r="P15" i="1"/>
  <c r="P16" i="1"/>
  <c r="P17" i="1"/>
  <c r="P18" i="1"/>
  <c r="P19" i="1"/>
  <c r="P20" i="1"/>
  <c r="P21" i="1"/>
  <c r="P22" i="1"/>
  <c r="O11" i="1"/>
  <c r="O12" i="1"/>
  <c r="O13" i="1"/>
  <c r="O14" i="1"/>
  <c r="O15" i="1"/>
  <c r="O16" i="1"/>
  <c r="O17" i="1"/>
  <c r="O18" i="1"/>
  <c r="O19" i="1"/>
  <c r="O20" i="1"/>
  <c r="O21" i="1"/>
  <c r="O22" i="1"/>
  <c r="N11" i="1"/>
  <c r="N12" i="1"/>
  <c r="N13" i="1"/>
  <c r="N14" i="1"/>
  <c r="N15" i="1"/>
  <c r="N16" i="1"/>
  <c r="N17" i="1"/>
  <c r="N18" i="1"/>
  <c r="N19" i="1"/>
  <c r="N20" i="1"/>
  <c r="N21" i="1"/>
  <c r="N22" i="1"/>
  <c r="M11" i="1"/>
  <c r="M12" i="1"/>
  <c r="M13" i="1"/>
  <c r="M14" i="1"/>
  <c r="M15" i="1"/>
  <c r="M16" i="1"/>
  <c r="M17" i="1"/>
  <c r="M18" i="1"/>
  <c r="M19" i="1"/>
  <c r="M20" i="1"/>
  <c r="M21" i="1"/>
  <c r="M22" i="1"/>
  <c r="L11" i="1"/>
  <c r="L12" i="1"/>
  <c r="L13" i="1"/>
  <c r="L14" i="1"/>
  <c r="L15" i="1"/>
  <c r="L16" i="1"/>
  <c r="L17" i="1"/>
  <c r="L18" i="1"/>
  <c r="L19" i="1"/>
  <c r="L20" i="1"/>
  <c r="L21" i="1"/>
  <c r="L22" i="1"/>
  <c r="K11" i="1"/>
  <c r="K12" i="1"/>
  <c r="K13" i="1"/>
  <c r="K14" i="1"/>
  <c r="K15" i="1"/>
  <c r="K16" i="1"/>
  <c r="K17" i="1"/>
  <c r="K18" i="1"/>
  <c r="K19" i="1"/>
  <c r="K20" i="1"/>
  <c r="K21" i="1"/>
  <c r="K22" i="1"/>
  <c r="J11" i="1"/>
  <c r="J12" i="1"/>
  <c r="J13" i="1"/>
  <c r="J14" i="1"/>
  <c r="J15" i="1"/>
  <c r="J16" i="1"/>
  <c r="J17" i="1"/>
  <c r="J18" i="1"/>
  <c r="J19" i="1"/>
  <c r="J20" i="1"/>
  <c r="J21" i="1"/>
  <c r="J22" i="1"/>
  <c r="I11" i="1"/>
  <c r="I12" i="1"/>
  <c r="I13" i="1"/>
  <c r="I14" i="1"/>
  <c r="I15" i="1"/>
  <c r="I16" i="1"/>
  <c r="I17" i="1"/>
  <c r="I18" i="1"/>
  <c r="I19" i="1"/>
  <c r="I20" i="1"/>
  <c r="I21" i="1"/>
  <c r="I22" i="1"/>
  <c r="H11" i="1"/>
  <c r="H12" i="1"/>
  <c r="H13" i="1"/>
  <c r="H14" i="1"/>
  <c r="H15" i="1"/>
  <c r="H16" i="1"/>
  <c r="H17" i="1"/>
  <c r="H18" i="1"/>
  <c r="H19" i="1"/>
  <c r="H20" i="1"/>
  <c r="H21" i="1"/>
  <c r="H22" i="1"/>
  <c r="G11" i="1"/>
  <c r="G12" i="1"/>
  <c r="G13" i="1"/>
  <c r="G14" i="1"/>
  <c r="G15" i="1"/>
  <c r="G16" i="1"/>
  <c r="G17" i="1"/>
  <c r="G18" i="1"/>
  <c r="G19" i="1"/>
  <c r="G20" i="1"/>
  <c r="G21" i="1"/>
  <c r="G22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B176" i="3" l="1"/>
  <c r="B181" i="3" s="1"/>
  <c r="B186" i="3" s="1"/>
  <c r="B191" i="3" s="1"/>
  <c r="B196" i="3" s="1"/>
  <c r="B201" i="3" s="1"/>
  <c r="B206" i="3" s="1"/>
  <c r="B211" i="3" s="1"/>
  <c r="B216" i="3" s="1"/>
  <c r="B221" i="3" s="1"/>
  <c r="B226" i="3" s="1"/>
  <c r="B231" i="3" s="1"/>
  <c r="B236" i="3" s="1"/>
  <c r="B241" i="3" s="1"/>
  <c r="B246" i="3" s="1"/>
  <c r="B251" i="3" s="1"/>
  <c r="B256" i="3" s="1"/>
  <c r="B261" i="3" s="1"/>
  <c r="B266" i="3" s="1"/>
  <c r="B271" i="3" s="1"/>
  <c r="B276" i="3" s="1"/>
  <c r="B281" i="3" s="1"/>
  <c r="B286" i="3" s="1"/>
  <c r="B291" i="3" s="1"/>
  <c r="B296" i="3" s="1"/>
  <c r="B301" i="3" s="1"/>
  <c r="B306" i="3" s="1"/>
  <c r="B311" i="3" s="1"/>
  <c r="B316" i="3" s="1"/>
  <c r="B321" i="3" s="1"/>
  <c r="B326" i="3" s="1"/>
  <c r="B331" i="3" s="1"/>
  <c r="B336" i="3" s="1"/>
  <c r="B175" i="3"/>
  <c r="B180" i="3" s="1"/>
  <c r="B185" i="3" s="1"/>
  <c r="B190" i="3" s="1"/>
  <c r="B195" i="3" s="1"/>
  <c r="B200" i="3" s="1"/>
  <c r="B205" i="3" s="1"/>
  <c r="B210" i="3" s="1"/>
  <c r="B215" i="3" s="1"/>
  <c r="B220" i="3" s="1"/>
  <c r="B225" i="3" s="1"/>
  <c r="B230" i="3" s="1"/>
  <c r="B235" i="3" s="1"/>
  <c r="B240" i="3" s="1"/>
  <c r="B245" i="3" s="1"/>
  <c r="B250" i="3" s="1"/>
  <c r="B255" i="3" s="1"/>
  <c r="B260" i="3" s="1"/>
  <c r="B265" i="3" s="1"/>
  <c r="B270" i="3" s="1"/>
  <c r="B275" i="3" s="1"/>
  <c r="B280" i="3" s="1"/>
  <c r="B285" i="3" s="1"/>
  <c r="B290" i="3" s="1"/>
  <c r="B295" i="3" s="1"/>
  <c r="B300" i="3" s="1"/>
  <c r="B305" i="3" s="1"/>
  <c r="B310" i="3" s="1"/>
  <c r="B315" i="3" s="1"/>
  <c r="B320" i="3" s="1"/>
  <c r="B325" i="3" s="1"/>
  <c r="B330" i="3" s="1"/>
  <c r="B335" i="3" s="1"/>
  <c r="B173" i="3"/>
  <c r="B178" i="3" s="1"/>
  <c r="B183" i="3" s="1"/>
  <c r="B188" i="3" s="1"/>
  <c r="B193" i="3" s="1"/>
  <c r="B198" i="3" s="1"/>
  <c r="B203" i="3" s="1"/>
  <c r="B208" i="3" s="1"/>
  <c r="B213" i="3" s="1"/>
  <c r="B218" i="3" s="1"/>
  <c r="B223" i="3" s="1"/>
  <c r="B228" i="3" s="1"/>
  <c r="B233" i="3" s="1"/>
  <c r="B238" i="3" s="1"/>
  <c r="B243" i="3" s="1"/>
  <c r="B248" i="3" s="1"/>
  <c r="B253" i="3" s="1"/>
  <c r="B258" i="3" s="1"/>
  <c r="B263" i="3" s="1"/>
  <c r="B268" i="3" s="1"/>
  <c r="B273" i="3" s="1"/>
  <c r="B278" i="3" s="1"/>
  <c r="B283" i="3" s="1"/>
  <c r="B288" i="3" s="1"/>
  <c r="B293" i="3" s="1"/>
  <c r="B298" i="3" s="1"/>
  <c r="B303" i="3" s="1"/>
  <c r="B308" i="3" s="1"/>
  <c r="B313" i="3" s="1"/>
  <c r="B318" i="3" s="1"/>
  <c r="B323" i="3" s="1"/>
  <c r="B328" i="3" s="1"/>
  <c r="B333" i="3" s="1"/>
  <c r="C177" i="3"/>
  <c r="C182" i="3" s="1"/>
  <c r="C187" i="3" s="1"/>
  <c r="C192" i="3" s="1"/>
  <c r="C197" i="3" s="1"/>
  <c r="C202" i="3" s="1"/>
  <c r="C207" i="3" s="1"/>
  <c r="C212" i="3" s="1"/>
  <c r="C217" i="3" s="1"/>
  <c r="C222" i="3" s="1"/>
  <c r="C227" i="3" s="1"/>
  <c r="C232" i="3" s="1"/>
  <c r="C237" i="3" s="1"/>
  <c r="C242" i="3" s="1"/>
  <c r="C247" i="3" s="1"/>
  <c r="C252" i="3" s="1"/>
  <c r="C257" i="3" s="1"/>
  <c r="C262" i="3" s="1"/>
  <c r="C267" i="3" s="1"/>
  <c r="C272" i="3" s="1"/>
  <c r="C277" i="3" s="1"/>
  <c r="C282" i="3" s="1"/>
  <c r="C287" i="3" s="1"/>
  <c r="C292" i="3" s="1"/>
  <c r="C297" i="3" s="1"/>
  <c r="C302" i="3" s="1"/>
  <c r="C307" i="3" s="1"/>
  <c r="C312" i="3" s="1"/>
  <c r="C317" i="3" s="1"/>
  <c r="C322" i="3" s="1"/>
  <c r="C327" i="3" s="1"/>
  <c r="C332" i="3" s="1"/>
  <c r="C176" i="3"/>
  <c r="C181" i="3" s="1"/>
  <c r="C186" i="3" s="1"/>
  <c r="C191" i="3" s="1"/>
  <c r="C196" i="3" s="1"/>
  <c r="C201" i="3" s="1"/>
  <c r="C206" i="3" s="1"/>
  <c r="C211" i="3" s="1"/>
  <c r="C216" i="3" s="1"/>
  <c r="C221" i="3" s="1"/>
  <c r="C226" i="3" s="1"/>
  <c r="C231" i="3" s="1"/>
  <c r="C236" i="3" s="1"/>
  <c r="C241" i="3" s="1"/>
  <c r="C246" i="3" s="1"/>
  <c r="C251" i="3" s="1"/>
  <c r="C256" i="3" s="1"/>
  <c r="C261" i="3" s="1"/>
  <c r="C266" i="3" s="1"/>
  <c r="C271" i="3" s="1"/>
  <c r="C276" i="3" s="1"/>
  <c r="C281" i="3" s="1"/>
  <c r="C286" i="3" s="1"/>
  <c r="C291" i="3" s="1"/>
  <c r="C296" i="3" s="1"/>
  <c r="C301" i="3" s="1"/>
  <c r="C306" i="3" s="1"/>
  <c r="C311" i="3" s="1"/>
  <c r="C316" i="3" s="1"/>
  <c r="C321" i="3" s="1"/>
  <c r="C326" i="3" s="1"/>
  <c r="C331" i="3" s="1"/>
  <c r="C336" i="3" s="1"/>
  <c r="C175" i="3"/>
  <c r="C180" i="3" s="1"/>
  <c r="C185" i="3" s="1"/>
  <c r="C190" i="3" s="1"/>
  <c r="C195" i="3" s="1"/>
  <c r="C200" i="3" s="1"/>
  <c r="C205" i="3" s="1"/>
  <c r="C210" i="3" s="1"/>
  <c r="C215" i="3" s="1"/>
  <c r="C220" i="3" s="1"/>
  <c r="C225" i="3" s="1"/>
  <c r="C230" i="3" s="1"/>
  <c r="C235" i="3" s="1"/>
  <c r="C240" i="3" s="1"/>
  <c r="C245" i="3" s="1"/>
  <c r="C250" i="3" s="1"/>
  <c r="C255" i="3" s="1"/>
  <c r="C260" i="3" s="1"/>
  <c r="C265" i="3" s="1"/>
  <c r="C270" i="3" s="1"/>
  <c r="C275" i="3" s="1"/>
  <c r="C280" i="3" s="1"/>
  <c r="C285" i="3" s="1"/>
  <c r="C290" i="3" s="1"/>
  <c r="C295" i="3" s="1"/>
  <c r="C300" i="3" s="1"/>
  <c r="C305" i="3" s="1"/>
  <c r="C310" i="3" s="1"/>
  <c r="C315" i="3" s="1"/>
  <c r="C320" i="3" s="1"/>
  <c r="C325" i="3" s="1"/>
  <c r="C330" i="3" s="1"/>
  <c r="C335" i="3" s="1"/>
  <c r="C174" i="3"/>
  <c r="C179" i="3" s="1"/>
  <c r="C184" i="3" s="1"/>
  <c r="C189" i="3" s="1"/>
  <c r="C194" i="3" s="1"/>
  <c r="C199" i="3" s="1"/>
  <c r="C204" i="3" s="1"/>
  <c r="C209" i="3" s="1"/>
  <c r="C214" i="3" s="1"/>
  <c r="C219" i="3" s="1"/>
  <c r="C224" i="3" s="1"/>
  <c r="C229" i="3" s="1"/>
  <c r="C234" i="3" s="1"/>
  <c r="C239" i="3" s="1"/>
  <c r="C244" i="3" s="1"/>
  <c r="C249" i="3" s="1"/>
  <c r="C254" i="3" s="1"/>
  <c r="C259" i="3" s="1"/>
  <c r="C264" i="3" s="1"/>
  <c r="C269" i="3" s="1"/>
  <c r="C274" i="3" s="1"/>
  <c r="C279" i="3" s="1"/>
  <c r="C284" i="3" s="1"/>
  <c r="C289" i="3" s="1"/>
  <c r="C294" i="3" s="1"/>
  <c r="C299" i="3" s="1"/>
  <c r="C304" i="3" s="1"/>
  <c r="C309" i="3" s="1"/>
  <c r="C314" i="3" s="1"/>
  <c r="C319" i="3" s="1"/>
  <c r="C324" i="3" s="1"/>
  <c r="C329" i="3" s="1"/>
  <c r="C334" i="3" s="1"/>
  <c r="C173" i="3"/>
  <c r="C178" i="3" s="1"/>
  <c r="C183" i="3" s="1"/>
  <c r="C188" i="3" s="1"/>
  <c r="C193" i="3" s="1"/>
  <c r="C198" i="3" s="1"/>
  <c r="C203" i="3" s="1"/>
  <c r="C208" i="3" s="1"/>
  <c r="C213" i="3" s="1"/>
  <c r="C218" i="3" s="1"/>
  <c r="C223" i="3" s="1"/>
  <c r="C228" i="3" s="1"/>
  <c r="C233" i="3" s="1"/>
  <c r="C238" i="3" s="1"/>
  <c r="C243" i="3" s="1"/>
  <c r="C248" i="3" s="1"/>
  <c r="C253" i="3" s="1"/>
  <c r="C258" i="3" s="1"/>
  <c r="C263" i="3" s="1"/>
  <c r="C268" i="3" s="1"/>
  <c r="C273" i="3" s="1"/>
  <c r="C278" i="3" s="1"/>
  <c r="C283" i="3" s="1"/>
  <c r="C288" i="3" s="1"/>
  <c r="C293" i="3" s="1"/>
  <c r="C298" i="3" s="1"/>
  <c r="C303" i="3" s="1"/>
  <c r="C308" i="3" s="1"/>
  <c r="C313" i="3" s="1"/>
  <c r="C318" i="3" s="1"/>
  <c r="C323" i="3" s="1"/>
  <c r="C328" i="3" s="1"/>
  <c r="C333" i="3" s="1"/>
  <c r="C3" i="2"/>
  <c r="B4" i="2" s="1"/>
  <c r="C4" i="2" s="1"/>
  <c r="B5" i="2" s="1"/>
  <c r="C5" i="2" s="1"/>
  <c r="B6" i="2" s="1"/>
  <c r="C6" i="2" s="1"/>
  <c r="B7" i="2" s="1"/>
  <c r="C7" i="2" s="1"/>
  <c r="B8" i="2" s="1"/>
  <c r="C8" i="2" s="1"/>
  <c r="B9" i="2" s="1"/>
  <c r="C9" i="2" s="1"/>
  <c r="B10" i="2" s="1"/>
  <c r="C10" i="2" s="1"/>
  <c r="B11" i="2" s="1"/>
  <c r="C11" i="2" s="1"/>
  <c r="B12" i="2" s="1"/>
  <c r="C12" i="2" s="1"/>
  <c r="B13" i="2" s="1"/>
  <c r="C13" i="2" s="1"/>
  <c r="B14" i="2" s="1"/>
  <c r="C14" i="2" s="1"/>
  <c r="B15" i="2" s="1"/>
  <c r="C15" i="2" s="1"/>
  <c r="B16" i="2" s="1"/>
  <c r="C16" i="2" s="1"/>
  <c r="B17" i="2" s="1"/>
  <c r="C17" i="2" s="1"/>
  <c r="B18" i="2" s="1"/>
  <c r="C18" i="2" s="1"/>
  <c r="B19" i="2" s="1"/>
  <c r="C19" i="2" s="1"/>
  <c r="B20" i="2" s="1"/>
  <c r="C20" i="2" s="1"/>
  <c r="B21" i="2" s="1"/>
  <c r="C21" i="2" s="1"/>
  <c r="B22" i="2" s="1"/>
  <c r="C22" i="2" s="1"/>
  <c r="B23" i="2" s="1"/>
  <c r="C23" i="2" s="1"/>
  <c r="B24" i="2" s="1"/>
  <c r="C24" i="2" s="1"/>
  <c r="B25" i="2" s="1"/>
  <c r="C25" i="2" s="1"/>
  <c r="B26" i="2" s="1"/>
  <c r="C26" i="2" s="1"/>
  <c r="B27" i="2" s="1"/>
  <c r="C27" i="2" s="1"/>
  <c r="B28" i="2" s="1"/>
  <c r="C28" i="2" s="1"/>
  <c r="B29" i="2" s="1"/>
  <c r="C29" i="2" s="1"/>
  <c r="B30" i="2" s="1"/>
  <c r="C30" i="2" s="1"/>
  <c r="B31" i="2" s="1"/>
  <c r="C31" i="2" s="1"/>
  <c r="B32" i="2" s="1"/>
  <c r="C32" i="2" s="1"/>
  <c r="B33" i="2" s="1"/>
  <c r="C33" i="2" s="1"/>
  <c r="B34" i="2" s="1"/>
  <c r="C34" i="2" s="1"/>
  <c r="B35" i="2" s="1"/>
  <c r="C35" i="2" s="1"/>
  <c r="B36" i="2" s="1"/>
  <c r="C36" i="2" s="1"/>
  <c r="B37" i="2" s="1"/>
  <c r="C37" i="2" s="1"/>
  <c r="B38" i="2" s="1"/>
  <c r="C38" i="2" s="1"/>
  <c r="B39" i="2" s="1"/>
  <c r="C39" i="2" s="1"/>
  <c r="B40" i="2" s="1"/>
  <c r="C40" i="2" s="1"/>
  <c r="B41" i="2" s="1"/>
  <c r="C41" i="2" s="1"/>
  <c r="B42" i="2" s="1"/>
  <c r="C42" i="2" s="1"/>
  <c r="B43" i="2" s="1"/>
  <c r="C43" i="2" s="1"/>
  <c r="B44" i="2" s="1"/>
  <c r="C44" i="2" s="1"/>
  <c r="B45" i="2" s="1"/>
  <c r="C45" i="2" s="1"/>
  <c r="B46" i="2" s="1"/>
  <c r="C46" i="2" s="1"/>
  <c r="B47" i="2" s="1"/>
  <c r="C47" i="2" s="1"/>
  <c r="B48" i="2" s="1"/>
  <c r="C48" i="2" s="1"/>
  <c r="B49" i="2" s="1"/>
  <c r="C49" i="2" s="1"/>
  <c r="B50" i="2" s="1"/>
  <c r="C50" i="2" s="1"/>
  <c r="B51" i="2" s="1"/>
  <c r="C51" i="2" s="1"/>
  <c r="B52" i="2" s="1"/>
  <c r="C52" i="2" s="1"/>
  <c r="B53" i="2" s="1"/>
  <c r="C53" i="2" s="1"/>
  <c r="B54" i="2" s="1"/>
  <c r="C54" i="2" s="1"/>
  <c r="B55" i="2" s="1"/>
  <c r="C55" i="2" s="1"/>
  <c r="D11" i="1" l="1"/>
  <c r="D12" i="1"/>
  <c r="D13" i="1"/>
  <c r="D14" i="1"/>
  <c r="D15" i="1"/>
  <c r="D16" i="1"/>
  <c r="D17" i="1"/>
  <c r="D18" i="1"/>
  <c r="D19" i="1"/>
  <c r="D20" i="1"/>
  <c r="D21" i="1"/>
  <c r="D22" i="1"/>
  <c r="F18" i="1"/>
  <c r="B4" i="1"/>
  <c r="F11" i="1" s="1"/>
  <c r="F14" i="1" l="1"/>
  <c r="F19" i="1"/>
  <c r="F20" i="1"/>
  <c r="F21" i="1"/>
  <c r="F22" i="1"/>
  <c r="F15" i="1"/>
  <c r="F16" i="1"/>
  <c r="F17" i="1"/>
  <c r="F13" i="1"/>
  <c r="F12" i="1"/>
</calcChain>
</file>

<file path=xl/sharedStrings.xml><?xml version="1.0" encoding="utf-8"?>
<sst xmlns="http://schemas.openxmlformats.org/spreadsheetml/2006/main" count="452" uniqueCount="50">
  <si>
    <t>Nombre del proyecto</t>
  </si>
  <si>
    <t>Fecha final</t>
  </si>
  <si>
    <t>Avance general</t>
  </si>
  <si>
    <t>Días</t>
  </si>
  <si>
    <t>Estado</t>
  </si>
  <si>
    <t>Inicio</t>
  </si>
  <si>
    <t>Fecha de Actualización</t>
  </si>
  <si>
    <t>Responsable del proyecto</t>
  </si>
  <si>
    <t>Fecha Final</t>
  </si>
  <si>
    <t>Progreso</t>
  </si>
  <si>
    <t>Fecha Inicio</t>
  </si>
  <si>
    <t>Fecha de Revisión</t>
  </si>
  <si>
    <t>Operación Comercial</t>
  </si>
  <si>
    <t>SEMANAS AÑO 2022</t>
  </si>
  <si>
    <t>Semana</t>
  </si>
  <si>
    <t>Fin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</si>
  <si>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</si>
  <si>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</si>
  <si>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</si>
  <si>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</si>
  <si>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</si>
  <si>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</si>
  <si>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</si>
  <si>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</si>
  <si>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</si>
  <si>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</si>
  <si>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</si>
  <si>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</si>
  <si>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Semanas de Despacho</t>
  </si>
  <si>
    <t>Descripción de Prueba</t>
  </si>
  <si>
    <t>Tipo de Prueba 1</t>
  </si>
  <si>
    <t>Tipo de Prueba 2</t>
  </si>
  <si>
    <t>Tipo de Prueba 3</t>
  </si>
  <si>
    <t>Tipo de Prueba 4</t>
  </si>
  <si>
    <t>Tipo de Prueba 5</t>
  </si>
  <si>
    <t>Tipo de Prueba 6</t>
  </si>
  <si>
    <t>Tipo de Prueba 7</t>
  </si>
  <si>
    <t>Tipo de Prueba 8</t>
  </si>
  <si>
    <t>Tipo de Prueba 9</t>
  </si>
  <si>
    <t>Tipo de Prueba 10</t>
  </si>
  <si>
    <t>Tipo de Prueba 11</t>
  </si>
  <si>
    <t>Tipo de Prueba 12</t>
  </si>
  <si>
    <t>Unidad</t>
  </si>
  <si>
    <t>Fecha</t>
  </si>
  <si>
    <t>UNI1</t>
  </si>
  <si>
    <t>UNI2</t>
  </si>
  <si>
    <t>UNI3</t>
  </si>
  <si>
    <t>UNI4</t>
  </si>
  <si>
    <t>TOTAL</t>
  </si>
  <si>
    <t>Pasos Horarios Estimados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</si>
</sst>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180A]d&quot; de &quot;mmmm&quot; de &quot;yyyy;@"/>
  </numFmts>
  <fonts count="23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Dialog"/>
    </font>
    <font>
      <sz val="8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0" fillId="0" borderId="0"/>
  </cellStyleXfs>
  <cellXfs count="101">
    <xf numFmtId="0" fontId="0" fillId="0" borderId="0" xfId="0"/>
    <xf numFmtId="165" fontId="0" fillId="0" borderId="0" xfId="0" applyNumberFormat="1"/>
    <xf numFmtId="15" fontId="0" fillId="0" borderId="1" xfId="0" applyNumberFormat="1" applyBorder="1"/>
    <xf numFmtId="15" fontId="0" fillId="0" borderId="5" xfId="0" applyNumberFormat="1" applyBorder="1"/>
    <xf numFmtId="0" fontId="13" fillId="0" borderId="1" xfId="0" applyFont="1" applyBorder="1" applyAlignment="1">
      <alignment horizontal="right"/>
    </xf>
    <xf numFmtId="0" fontId="16" fillId="2" borderId="0" xfId="0" applyFont="1" applyFill="1" applyBorder="1" applyAlignment="1">
      <alignment horizontal="center" vertical="center"/>
    </xf>
    <xf numFmtId="10" fontId="16" fillId="2" borderId="0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Alignment="1">
      <alignment horizontal="center" vertical="center" textRotation="255"/>
    </xf>
    <xf numFmtId="0" fontId="5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right"/>
    </xf>
    <xf numFmtId="15" fontId="0" fillId="0" borderId="7" xfId="0" applyNumberFormat="1" applyBorder="1"/>
    <xf numFmtId="15" fontId="0" fillId="0" borderId="8" xfId="0" applyNumberFormat="1" applyBorder="1"/>
    <xf numFmtId="0" fontId="13" fillId="0" borderId="10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15" fontId="0" fillId="0" borderId="13" xfId="0" applyNumberFormat="1" applyBorder="1"/>
    <xf numFmtId="15" fontId="0" fillId="0" borderId="14" xfId="0" applyNumberFormat="1" applyBorder="1"/>
    <xf numFmtId="0" fontId="13" fillId="0" borderId="13" xfId="0" applyFont="1" applyBorder="1" applyAlignment="1">
      <alignment horizontal="right"/>
    </xf>
    <xf numFmtId="15" fontId="0" fillId="0" borderId="18" xfId="0" applyNumberFormat="1" applyBorder="1"/>
    <xf numFmtId="0" fontId="13" fillId="0" borderId="20" xfId="0" applyFont="1" applyBorder="1" applyAlignment="1">
      <alignment horizontal="right"/>
    </xf>
    <xf numFmtId="15" fontId="0" fillId="0" borderId="3" xfId="0" applyNumberFormat="1" applyBorder="1"/>
    <xf numFmtId="15" fontId="0" fillId="0" borderId="21" xfId="0" applyNumberFormat="1" applyBorder="1"/>
    <xf numFmtId="0" fontId="13" fillId="0" borderId="22" xfId="0" applyFont="1" applyBorder="1" applyAlignment="1">
      <alignment horizontal="right"/>
    </xf>
    <xf numFmtId="15" fontId="0" fillId="0" borderId="23" xfId="0" applyNumberFormat="1" applyBorder="1"/>
    <xf numFmtId="15" fontId="0" fillId="0" borderId="24" xfId="0" applyNumberFormat="1" applyBorder="1"/>
    <xf numFmtId="0" fontId="11" fillId="5" borderId="26" xfId="16" applyFont="1" applyFill="1" applyBorder="1" applyAlignment="1">
      <alignment horizontal="center" vertical="top"/>
    </xf>
    <xf numFmtId="0" fontId="11" fillId="5" borderId="27" xfId="16" applyFont="1" applyFill="1" applyBorder="1" applyAlignment="1">
      <alignment horizontal="center" vertical="top"/>
    </xf>
    <xf numFmtId="0" fontId="11" fillId="5" borderId="28" xfId="16" applyFont="1" applyFill="1" applyBorder="1" applyAlignment="1">
      <alignment horizontal="center" vertical="top"/>
    </xf>
    <xf numFmtId="0" fontId="11" fillId="5" borderId="25" xfId="16" applyFont="1" applyFill="1" applyBorder="1" applyAlignment="1">
      <alignment horizontal="center" vertical="top"/>
    </xf>
    <xf numFmtId="0" fontId="12" fillId="5" borderId="25" xfId="16" applyFont="1" applyFill="1" applyBorder="1" applyAlignment="1">
      <alignment horizontal="center" vertical="top"/>
    </xf>
    <xf numFmtId="0" fontId="7" fillId="7" borderId="0" xfId="0" applyFont="1" applyFill="1" applyBorder="1"/>
    <xf numFmtId="0" fontId="0" fillId="7" borderId="0" xfId="0" applyFill="1" applyBorder="1"/>
    <xf numFmtId="0" fontId="0" fillId="7" borderId="0" xfId="0" applyFill="1" applyAlignment="1">
      <alignment vertical="center"/>
    </xf>
    <xf numFmtId="0" fontId="0" fillId="7" borderId="0" xfId="0" applyFill="1"/>
    <xf numFmtId="0" fontId="22" fillId="7" borderId="0" xfId="0" applyFont="1" applyFill="1"/>
    <xf numFmtId="0" fontId="18" fillId="7" borderId="0" xfId="0" applyFont="1" applyFill="1"/>
    <xf numFmtId="0" fontId="1" fillId="7" borderId="0" xfId="0" applyFont="1" applyFill="1" applyBorder="1"/>
    <xf numFmtId="0" fontId="6" fillId="7" borderId="36" xfId="0" applyFont="1" applyFill="1" applyBorder="1"/>
    <xf numFmtId="0" fontId="6" fillId="7" borderId="0" xfId="0" applyFont="1" applyFill="1"/>
    <xf numFmtId="14" fontId="6" fillId="7" borderId="0" xfId="0" applyNumberFormat="1" applyFont="1" applyFill="1" applyBorder="1"/>
    <xf numFmtId="0" fontId="6" fillId="7" borderId="37" xfId="0" applyFont="1" applyFill="1" applyBorder="1"/>
    <xf numFmtId="10" fontId="0" fillId="7" borderId="0" xfId="0" applyNumberFormat="1" applyFill="1"/>
    <xf numFmtId="0" fontId="0" fillId="7" borderId="0" xfId="0" applyFont="1" applyFill="1"/>
    <xf numFmtId="0" fontId="0" fillId="7" borderId="0" xfId="0" applyNumberFormat="1" applyFill="1"/>
    <xf numFmtId="9" fontId="6" fillId="7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6" fillId="7" borderId="36" xfId="0" applyFont="1" applyFill="1" applyBorder="1" applyProtection="1">
      <protection locked="0"/>
    </xf>
    <xf numFmtId="0" fontId="6" fillId="7" borderId="37" xfId="0" applyFont="1" applyFill="1" applyBorder="1" applyProtection="1">
      <protection locked="0"/>
    </xf>
    <xf numFmtId="14" fontId="6" fillId="7" borderId="37" xfId="0" applyNumberFormat="1" applyFont="1" applyFill="1" applyBorder="1" applyProtection="1">
      <protection locked="0"/>
    </xf>
    <xf numFmtId="14" fontId="6" fillId="7" borderId="36" xfId="0" applyNumberFormat="1" applyFont="1" applyFill="1" applyBorder="1" applyProtection="1">
      <protection locked="0"/>
    </xf>
    <xf numFmtId="0" fontId="0" fillId="0" borderId="38" xfId="0" applyBorder="1" applyAlignment="1" applyProtection="1">
      <alignment horizontal="center"/>
      <protection locked="0"/>
    </xf>
    <xf numFmtId="16" fontId="0" fillId="0" borderId="38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29" xfId="0" applyFont="1" applyFill="1" applyBorder="1" applyAlignment="1" applyProtection="1">
      <alignment horizontal="center" vertical="center"/>
      <protection locked="0"/>
    </xf>
    <xf numFmtId="0" fontId="21" fillId="0" borderId="30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 applyProtection="1">
      <alignment horizontal="center" vertical="center"/>
      <protection locked="0"/>
    </xf>
    <xf numFmtId="0" fontId="21" fillId="7" borderId="4" xfId="0" applyFont="1" applyFill="1" applyBorder="1" applyAlignment="1" applyProtection="1">
      <alignment horizontal="center" vertical="center"/>
      <protection locked="0"/>
    </xf>
    <xf numFmtId="0" fontId="21" fillId="7" borderId="31" xfId="0" applyFont="1" applyFill="1" applyBorder="1" applyAlignment="1" applyProtection="1">
      <alignment horizontal="center" vertical="center"/>
      <protection locked="0"/>
    </xf>
    <xf numFmtId="16" fontId="0" fillId="0" borderId="28" xfId="0" applyNumberFormat="1" applyFont="1" applyFill="1" applyBorder="1" applyAlignment="1" applyProtection="1">
      <alignment horizontal="center" vertical="center"/>
      <protection locked="0"/>
    </xf>
    <xf numFmtId="16" fontId="0" fillId="0" borderId="34" xfId="0" applyNumberFormat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4" fontId="6" fillId="7" borderId="43" xfId="0" applyNumberFormat="1" applyFont="1" applyFill="1" applyBorder="1" applyProtection="1"/>
    <xf numFmtId="16" fontId="6" fillId="4" borderId="40" xfId="0" applyNumberFormat="1" applyFont="1" applyFill="1" applyBorder="1" applyAlignment="1" applyProtection="1">
      <alignment horizontal="center"/>
      <protection locked="0"/>
    </xf>
    <xf numFmtId="9" fontId="9" fillId="3" borderId="39" xfId="15" applyFont="1" applyFill="1" applyBorder="1" applyAlignment="1" applyProtection="1">
      <alignment horizontal="center" vertical="center"/>
      <protection locked="0"/>
    </xf>
    <xf numFmtId="9" fontId="9" fillId="3" borderId="41" xfId="15" applyFont="1" applyFill="1" applyBorder="1" applyAlignment="1" applyProtection="1">
      <alignment horizontal="center" vertical="center"/>
      <protection locked="0"/>
    </xf>
    <xf numFmtId="16" fontId="6" fillId="4" borderId="3" xfId="0" applyNumberFormat="1" applyFont="1" applyFill="1" applyBorder="1" applyAlignment="1" applyProtection="1">
      <alignment horizontal="center" vertical="center"/>
      <protection locked="0"/>
    </xf>
    <xf numFmtId="16" fontId="6" fillId="3" borderId="19" xfId="0" applyNumberFormat="1" applyFont="1" applyFill="1" applyBorder="1" applyAlignment="1" applyProtection="1">
      <alignment horizontal="center" vertical="center"/>
      <protection locked="0"/>
    </xf>
    <xf numFmtId="16" fontId="6" fillId="3" borderId="35" xfId="0" applyNumberFormat="1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16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 applyProtection="1">
      <alignment vertical="center"/>
      <protection locked="0"/>
    </xf>
    <xf numFmtId="0" fontId="20" fillId="4" borderId="1" xfId="0" applyFont="1" applyFill="1" applyBorder="1" applyAlignment="1" applyProtection="1">
      <alignment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/>
      <protection locked="0"/>
    </xf>
    <xf numFmtId="0" fontId="0" fillId="4" borderId="40" xfId="0" applyFill="1" applyBorder="1" applyAlignment="1" applyProtection="1">
      <alignment horizontal="center"/>
      <protection locked="0"/>
    </xf>
    <xf numFmtId="10" fontId="0" fillId="4" borderId="40" xfId="0" applyNumberFormat="1" applyFill="1" applyBorder="1" applyAlignment="1" applyProtection="1">
      <alignment horizontal="center"/>
      <protection locked="0"/>
    </xf>
    <xf numFmtId="0" fontId="0" fillId="4" borderId="40" xfId="0" applyFont="1" applyFill="1" applyBorder="1" applyAlignment="1" applyProtection="1">
      <alignment horizontal="center"/>
      <protection locked="0"/>
    </xf>
    <xf numFmtId="0" fontId="20" fillId="4" borderId="40" xfId="0" applyFont="1" applyFill="1" applyBorder="1" applyProtection="1">
      <protection locked="0"/>
    </xf>
    <xf numFmtId="0" fontId="19" fillId="4" borderId="40" xfId="0" applyFont="1" applyFill="1" applyBorder="1" applyAlignment="1" applyProtection="1">
      <alignment horizontal="center" vertical="center"/>
      <protection locked="0"/>
    </xf>
    <xf numFmtId="164" fontId="19" fillId="2" borderId="0" xfId="0" applyNumberFormat="1" applyFont="1" applyFill="1" applyAlignment="1">
      <alignment horizontal="center"/>
    </xf>
    <xf numFmtId="0" fontId="10" fillId="6" borderId="16" xfId="16" applyFill="1" applyBorder="1" applyAlignment="1">
      <alignment horizontal="center" vertical="center"/>
    </xf>
    <xf numFmtId="0" fontId="10" fillId="6" borderId="17" xfId="16" applyFill="1" applyBorder="1" applyAlignment="1">
      <alignment horizontal="center" vertical="center"/>
    </xf>
    <xf numFmtId="0" fontId="10" fillId="6" borderId="19" xfId="16" applyFill="1" applyBorder="1" applyAlignment="1">
      <alignment horizontal="center" vertical="center"/>
    </xf>
    <xf numFmtId="0" fontId="10" fillId="6" borderId="9" xfId="16" applyFill="1" applyBorder="1" applyAlignment="1">
      <alignment horizontal="center" vertical="center"/>
    </xf>
    <xf numFmtId="0" fontId="10" fillId="6" borderId="11" xfId="16" applyFill="1" applyBorder="1" applyAlignment="1">
      <alignment horizontal="center" vertical="center"/>
    </xf>
    <xf numFmtId="0" fontId="10" fillId="6" borderId="15" xfId="16" applyFill="1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19" fillId="7" borderId="40" xfId="0" applyFont="1" applyFill="1" applyBorder="1" applyAlignment="1" applyProtection="1">
      <alignment horizontal="center" vertical="center"/>
    </xf>
    <xf numFmtId="0" fontId="19" fillId="7" borderId="42" xfId="0" applyFont="1" applyFill="1" applyBorder="1" applyAlignment="1" applyProtection="1">
      <alignment horizontal="center" vertical="center"/>
    </xf>
    <xf numFmtId="0" fontId="15" fillId="0" borderId="38" xfId="0" applyNumberFormat="1" applyFont="1" applyBorder="1" applyAlignment="1" applyProtection="1">
      <alignment horizontal="center"/>
    </xf>
    <xf numFmtId="0" fontId="0" fillId="0" borderId="38" xfId="0" applyFont="1" applyFill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/>
    </xf>
    <xf numFmtId="0" fontId="21" fillId="3" borderId="32" xfId="0" applyFont="1" applyFill="1" applyBorder="1" applyAlignment="1" applyProtection="1">
      <alignment horizontal="center" vertical="center"/>
    </xf>
    <xf numFmtId="0" fontId="21" fillId="3" borderId="33" xfId="0" applyFont="1" applyFill="1" applyBorder="1" applyAlignment="1" applyProtection="1">
      <alignment horizontal="center" vertical="center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  <cellStyle name="Normal 2" xfId="16" xr:uid="{5CC2856C-C598-46EC-B28E-5EB9DA6645CB}"/>
    <cellStyle name="Porcentaje" xfId="15" builtinId="5"/>
  </cellStyles>
  <dxfs count="9">
    <dxf>
      <font>
        <color rgb="FF00B050"/>
      </font>
    </dxf>
    <dxf>
      <font>
        <color theme="9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rgb="FFFF0000"/>
      </font>
    </dxf>
    <dxf>
      <font>
        <color rgb="FFFFFF00"/>
      </font>
      <fill>
        <patternFill>
          <bgColor rgb="FFFFFF00"/>
        </patternFill>
      </fill>
    </dxf>
    <dxf>
      <font>
        <color rgb="FF00B050"/>
      </font>
    </dxf>
    <dxf>
      <font>
        <color theme="9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rgb="FFFF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63502</xdr:colOff>
      <xdr:row>0</xdr:row>
      <xdr:rowOff>105833</xdr:rowOff>
    </xdr:from>
    <xdr:to>
      <xdr:col>58</xdr:col>
      <xdr:colOff>279250</xdr:colOff>
      <xdr:row>7</xdr:row>
      <xdr:rowOff>62075</xdr:rowOff>
    </xdr:to>
    <xdr:pic>
      <xdr:nvPicPr>
        <xdr:cNvPr id="2" name="Imagen 1" descr="DICIEMBRE DE 2020">
          <a:extLst>
            <a:ext uri="{FF2B5EF4-FFF2-40B4-BE49-F238E27FC236}">
              <a16:creationId xmlns:a16="http://schemas.microsoft.com/office/drawing/2014/main" id="{20866EBE-88D5-4903-B60E-A5D6DF3DC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45085" y="105833"/>
          <a:ext cx="1916641" cy="177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612321</xdr:colOff>
      <xdr:row>6</xdr:row>
      <xdr:rowOff>8926</xdr:rowOff>
    </xdr:to>
    <xdr:pic>
      <xdr:nvPicPr>
        <xdr:cNvPr id="3" name="Imagen 2" descr="DICIEMBRE DE 2020">
          <a:extLst>
            <a:ext uri="{FF2B5EF4-FFF2-40B4-BE49-F238E27FC236}">
              <a16:creationId xmlns:a16="http://schemas.microsoft.com/office/drawing/2014/main" id="{67DEB205-4BB0-4293-8773-808527388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0679" y="0"/>
          <a:ext cx="1374321" cy="1600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526147</xdr:colOff>
      <xdr:row>0</xdr:row>
      <xdr:rowOff>81643</xdr:rowOff>
    </xdr:from>
    <xdr:to>
      <xdr:col>26</xdr:col>
      <xdr:colOff>299357</xdr:colOff>
      <xdr:row>4</xdr:row>
      <xdr:rowOff>173576</xdr:rowOff>
    </xdr:to>
    <xdr:pic>
      <xdr:nvPicPr>
        <xdr:cNvPr id="2" name="Imagen 1" descr="DICIEMBRE DE 2020">
          <a:extLst>
            <a:ext uri="{FF2B5EF4-FFF2-40B4-BE49-F238E27FC236}">
              <a16:creationId xmlns:a16="http://schemas.microsoft.com/office/drawing/2014/main" id="{B637CA0C-2BEC-4DCF-8B73-5120D1EE4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1326" y="81643"/>
          <a:ext cx="1025067" cy="1194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G23"/>
  <sheetViews>
    <sheetView tabSelected="1" zoomScale="70" zoomScaleNormal="7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C23" sqref="C23"/>
    </sheetView>
  </sheetViews>
  <sheetFormatPr baseColWidth="10" defaultColWidth="11" defaultRowHeight="15.75"/>
  <cols>
    <col min="1" max="1" width="27.125" style="33" bestFit="1" customWidth="1"/>
    <col min="2" max="2" width="12.75" style="33" bestFit="1" customWidth="1"/>
    <col min="3" max="3" width="11.75" style="33" bestFit="1" customWidth="1"/>
    <col min="4" max="4" width="5.375" style="33" bestFit="1" customWidth="1"/>
    <col min="5" max="5" width="10" style="41" bestFit="1" customWidth="1"/>
    <col min="6" max="6" width="10.375" style="42" bestFit="1" customWidth="1"/>
    <col min="7" max="59" width="4.5" style="33" customWidth="1"/>
    <col min="60" max="16384" width="11" style="33"/>
  </cols>
  <sheetData>
    <row r="1" spans="1:59" ht="28.5">
      <c r="A1" s="30"/>
      <c r="B1" s="31"/>
      <c r="G1" s="35" t="str">
        <f>+CONCATENATE("CRONOGRAMA DE PROGRAMACIÓN DE PRUEBAS DE CONEXIÓN DE LA CENTRAL ", B2)</f>
        <v xml:space="preserve">CRONOGRAMA DE PROGRAMACIÓN DE PRUEBAS DE CONEXIÓN DE LA CENTRAL </v>
      </c>
    </row>
    <row r="2" spans="1:59" ht="18.75">
      <c r="A2" s="36" t="s">
        <v>0</v>
      </c>
      <c r="B2" s="46"/>
      <c r="G2" s="38"/>
    </row>
    <row r="3" spans="1:59" ht="18.75">
      <c r="A3" s="30" t="s">
        <v>7</v>
      </c>
      <c r="B3" s="47"/>
    </row>
    <row r="4" spans="1:59" ht="18.75">
      <c r="A4" s="30" t="s">
        <v>11</v>
      </c>
      <c r="B4" s="66">
        <f ca="1">TODAY()</f>
        <v>44810</v>
      </c>
      <c r="E4" s="43"/>
    </row>
    <row r="5" spans="1:59" ht="18.75">
      <c r="A5" s="36" t="s">
        <v>6</v>
      </c>
      <c r="B5" s="48">
        <v>44792</v>
      </c>
    </row>
    <row r="6" spans="1:59" ht="18.75">
      <c r="A6" s="36" t="s">
        <v>10</v>
      </c>
      <c r="B6" s="48">
        <v>44562</v>
      </c>
    </row>
    <row r="7" spans="1:59" ht="18.75">
      <c r="A7" s="30" t="s">
        <v>8</v>
      </c>
      <c r="B7" s="49">
        <v>44926</v>
      </c>
    </row>
    <row r="8" spans="1:59" ht="18.75">
      <c r="A8" s="36" t="s">
        <v>2</v>
      </c>
      <c r="B8" s="44">
        <f>AVERAGE(E11:E22)</f>
        <v>0.62500000000000011</v>
      </c>
    </row>
    <row r="9" spans="1:59" ht="18.75">
      <c r="A9" s="45"/>
      <c r="B9" s="45"/>
      <c r="C9" s="45"/>
      <c r="D9" s="45"/>
      <c r="E9" s="45"/>
      <c r="F9" s="45"/>
      <c r="G9" s="85" t="s">
        <v>28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</row>
    <row r="10" spans="1:59" s="64" customFormat="1" ht="30" customHeight="1" thickBot="1">
      <c r="A10" s="5" t="s">
        <v>29</v>
      </c>
      <c r="B10" s="5" t="s">
        <v>10</v>
      </c>
      <c r="C10" s="5" t="s">
        <v>1</v>
      </c>
      <c r="D10" s="5" t="s">
        <v>3</v>
      </c>
      <c r="E10" s="6" t="s">
        <v>9</v>
      </c>
      <c r="F10" s="9" t="s">
        <v>4</v>
      </c>
      <c r="G10" s="7">
        <v>1</v>
      </c>
      <c r="H10" s="8">
        <v>2</v>
      </c>
      <c r="I10" s="8">
        <v>3</v>
      </c>
      <c r="J10" s="8">
        <v>4</v>
      </c>
      <c r="K10" s="8">
        <v>5</v>
      </c>
      <c r="L10" s="8">
        <v>6</v>
      </c>
      <c r="M10" s="8">
        <v>7</v>
      </c>
      <c r="N10" s="8">
        <v>8</v>
      </c>
      <c r="O10" s="8">
        <v>9</v>
      </c>
      <c r="P10" s="8">
        <v>10</v>
      </c>
      <c r="Q10" s="8">
        <v>11</v>
      </c>
      <c r="R10" s="8">
        <v>12</v>
      </c>
      <c r="S10" s="8">
        <v>13</v>
      </c>
      <c r="T10" s="8">
        <v>14</v>
      </c>
      <c r="U10" s="8">
        <v>15</v>
      </c>
      <c r="V10" s="8">
        <v>16</v>
      </c>
      <c r="W10" s="8">
        <v>17</v>
      </c>
      <c r="X10" s="8">
        <v>18</v>
      </c>
      <c r="Y10" s="8">
        <v>19</v>
      </c>
      <c r="Z10" s="8">
        <v>20</v>
      </c>
      <c r="AA10" s="8">
        <v>21</v>
      </c>
      <c r="AB10" s="8">
        <v>22</v>
      </c>
      <c r="AC10" s="8">
        <v>23</v>
      </c>
      <c r="AD10" s="8">
        <v>24</v>
      </c>
      <c r="AE10" s="8">
        <v>25</v>
      </c>
      <c r="AF10" s="8">
        <v>26</v>
      </c>
      <c r="AG10" s="8">
        <v>27</v>
      </c>
      <c r="AH10" s="8">
        <v>28</v>
      </c>
      <c r="AI10" s="8">
        <v>29</v>
      </c>
      <c r="AJ10" s="8">
        <v>30</v>
      </c>
      <c r="AK10" s="8">
        <v>31</v>
      </c>
      <c r="AL10" s="8">
        <v>32</v>
      </c>
      <c r="AM10" s="8">
        <v>33</v>
      </c>
      <c r="AN10" s="8">
        <v>34</v>
      </c>
      <c r="AO10" s="8">
        <v>35</v>
      </c>
      <c r="AP10" s="8">
        <v>36</v>
      </c>
      <c r="AQ10" s="8">
        <v>37</v>
      </c>
      <c r="AR10" s="8">
        <v>38</v>
      </c>
      <c r="AS10" s="8">
        <v>39</v>
      </c>
      <c r="AT10" s="8">
        <v>40</v>
      </c>
      <c r="AU10" s="8">
        <v>41</v>
      </c>
      <c r="AV10" s="8">
        <v>42</v>
      </c>
      <c r="AW10" s="8">
        <v>43</v>
      </c>
      <c r="AX10" s="8">
        <v>44</v>
      </c>
      <c r="AY10" s="8">
        <v>45</v>
      </c>
      <c r="AZ10" s="8">
        <v>46</v>
      </c>
      <c r="BA10" s="8">
        <v>47</v>
      </c>
      <c r="BB10" s="8">
        <v>48</v>
      </c>
      <c r="BC10" s="8">
        <v>49</v>
      </c>
      <c r="BD10" s="8">
        <v>50</v>
      </c>
      <c r="BE10" s="8">
        <v>51</v>
      </c>
      <c r="BF10" s="8">
        <v>52</v>
      </c>
      <c r="BG10" s="8">
        <v>53</v>
      </c>
    </row>
    <row r="11" spans="1:59" ht="22.15" customHeight="1" thickBot="1">
      <c r="A11" s="50" t="s">
        <v>30</v>
      </c>
      <c r="B11" s="51">
        <v>44562</v>
      </c>
      <c r="C11" s="51">
        <v>44719</v>
      </c>
      <c r="D11" s="97">
        <f t="shared" ref="D11:D22" si="0">C11-B11+1</f>
        <v>158</v>
      </c>
      <c r="E11" s="68">
        <v>1</v>
      </c>
      <c r="F11" s="96" t="str">
        <f>IF(E11=100%,"Completado",IF(C11&lt;B$4,"Atrasado",IF(E11=0%,"Sin Empezar","En Progreso")))</f>
        <v>Completado</v>
      </c>
      <c r="G11" s="94" t="b">
        <f>AND($B11&lt;='Semanas de Despacho'!C$3,$C11&gt;='Semanas de Despacho'!B$3)</f>
        <v>1</v>
      </c>
      <c r="H11" s="94" t="b">
        <f>AND($B11&lt;='Semanas de Despacho'!C$4,$C11&gt;='Semanas de Despacho'!B$4)</f>
        <v>1</v>
      </c>
      <c r="I11" s="94" t="b">
        <f>AND($B11&lt;='Semanas de Despacho'!C$5,$C11&gt;='Semanas de Despacho'!B$5)</f>
        <v>1</v>
      </c>
      <c r="J11" s="94" t="b">
        <f>AND($B11&lt;='Semanas de Despacho'!C$6,$C11&gt;='Semanas de Despacho'!B$6)</f>
        <v>1</v>
      </c>
      <c r="K11" s="94" t="b">
        <f>AND($B11&lt;='Semanas de Despacho'!C$7,$C11&gt;='Semanas de Despacho'!B$7)</f>
        <v>1</v>
      </c>
      <c r="L11" s="94" t="b">
        <f>AND($B11&lt;='Semanas de Despacho'!C$8,$C11&gt;='Semanas de Despacho'!B$8)</f>
        <v>1</v>
      </c>
      <c r="M11" s="94" t="b">
        <f>AND($B11&lt;='Semanas de Despacho'!C$9,$C11&gt;='Semanas de Despacho'!B$9)</f>
        <v>1</v>
      </c>
      <c r="N11" s="94" t="b">
        <f>AND($B11&lt;='Semanas de Despacho'!C$10,$C11&gt;='Semanas de Despacho'!B$10)</f>
        <v>1</v>
      </c>
      <c r="O11" s="94" t="b">
        <f>AND($B11&lt;='Semanas de Despacho'!C$11,$C11&gt;='Semanas de Despacho'!B$11)</f>
        <v>1</v>
      </c>
      <c r="P11" s="94" t="b">
        <f>AND($B11&lt;='Semanas de Despacho'!C$12,$C11&gt;='Semanas de Despacho'!B$12)</f>
        <v>1</v>
      </c>
      <c r="Q11" s="94" t="b">
        <f>AND($B11&lt;='Semanas de Despacho'!C$13,$C11&gt;='Semanas de Despacho'!B$13)</f>
        <v>1</v>
      </c>
      <c r="R11" s="94" t="b">
        <f>AND($B11&lt;='Semanas de Despacho'!C$14,$C11&gt;='Semanas de Despacho'!B$14)</f>
        <v>1</v>
      </c>
      <c r="S11" s="94" t="b">
        <f>AND($B11&lt;='Semanas de Despacho'!C$15,$C11&gt;='Semanas de Despacho'!B$15)</f>
        <v>1</v>
      </c>
      <c r="T11" s="94" t="b">
        <f>AND($B11&lt;='Semanas de Despacho'!C$16,$C11&gt;='Semanas de Despacho'!B$16)</f>
        <v>1</v>
      </c>
      <c r="U11" s="94" t="b">
        <f>AND($B11&lt;='Semanas de Despacho'!C$17,$C11&gt;='Semanas de Despacho'!B$17)</f>
        <v>1</v>
      </c>
      <c r="V11" s="94" t="b">
        <f>AND($B11&lt;='Semanas de Despacho'!C$18,$C11&gt;='Semanas de Despacho'!B$18)</f>
        <v>1</v>
      </c>
      <c r="W11" s="94" t="b">
        <f>AND($B11&lt;='Semanas de Despacho'!C$19,$C11&gt;='Semanas de Despacho'!B$19)</f>
        <v>1</v>
      </c>
      <c r="X11" s="94" t="b">
        <f>AND($B11&lt;='Semanas de Despacho'!C$20,$C11&gt;='Semanas de Despacho'!B$20)</f>
        <v>1</v>
      </c>
      <c r="Y11" s="94" t="b">
        <f>AND($B11&lt;='Semanas de Despacho'!C$21,$C11&gt;='Semanas de Despacho'!B$21)</f>
        <v>1</v>
      </c>
      <c r="Z11" s="94" t="b">
        <f>AND($B11&lt;='Semanas de Despacho'!C$22,$C11&gt;='Semanas de Despacho'!B$22)</f>
        <v>1</v>
      </c>
      <c r="AA11" s="94" t="b">
        <f>AND($B11&lt;='Semanas de Despacho'!C$23,$C11&gt;='Semanas de Despacho'!B$23)</f>
        <v>1</v>
      </c>
      <c r="AB11" s="94" t="b">
        <f>AND($B11&lt;='Semanas de Despacho'!C$24,$C11&gt;='Semanas de Despacho'!B$24)</f>
        <v>1</v>
      </c>
      <c r="AC11" s="94" t="b">
        <f>AND($B11&lt;='Semanas de Despacho'!C$25,$C11&gt;='Semanas de Despacho'!B$25)</f>
        <v>1</v>
      </c>
      <c r="AD11" s="94" t="b">
        <f>AND($B11&lt;='Semanas de Despacho'!C$26,$C11&gt;='Semanas de Despacho'!B$26)</f>
        <v>0</v>
      </c>
      <c r="AE11" s="94" t="b">
        <f>AND($B11&lt;='Semanas de Despacho'!C$27,$C11&gt;='Semanas de Despacho'!B$27)</f>
        <v>0</v>
      </c>
      <c r="AF11" s="94" t="b">
        <f>AND($B11&lt;='Semanas de Despacho'!C$28,$C11&gt;='Semanas de Despacho'!B$28)</f>
        <v>0</v>
      </c>
      <c r="AG11" s="94" t="b">
        <f>AND($B11&lt;='Semanas de Despacho'!C$29,$C11&gt;='Semanas de Despacho'!B$29)</f>
        <v>0</v>
      </c>
      <c r="AH11" s="94" t="b">
        <f>AND($B11&lt;='Semanas de Despacho'!C$30,$C11&gt;='Semanas de Despacho'!B$30)</f>
        <v>0</v>
      </c>
      <c r="AI11" s="94" t="b">
        <f>AND($B11&lt;='Semanas de Despacho'!C$31,$C11&gt;='Semanas de Despacho'!B$31)</f>
        <v>0</v>
      </c>
      <c r="AJ11" s="94" t="b">
        <f>AND($B11&lt;='Semanas de Despacho'!C$32,$C11&gt;='Semanas de Despacho'!B$32)</f>
        <v>0</v>
      </c>
      <c r="AK11" s="94" t="b">
        <f>AND($B11&lt;='Semanas de Despacho'!C$33,$C11&gt;='Semanas de Despacho'!B$33)</f>
        <v>0</v>
      </c>
      <c r="AL11" s="94" t="b">
        <f>AND($B11&lt;='Semanas de Despacho'!C$34,$C11&gt;='Semanas de Despacho'!B$34)</f>
        <v>0</v>
      </c>
      <c r="AM11" s="94" t="b">
        <f>AND($B11&lt;='Semanas de Despacho'!C$35,$C11&gt;='Semanas de Despacho'!B$35)</f>
        <v>0</v>
      </c>
      <c r="AN11" s="94" t="b">
        <f>AND($B11&lt;='Semanas de Despacho'!C$36,$C11&gt;='Semanas de Despacho'!B$36)</f>
        <v>0</v>
      </c>
      <c r="AO11" s="94" t="b">
        <f>AND($B11&lt;='Semanas de Despacho'!C$37,$C11&gt;='Semanas de Despacho'!B$37)</f>
        <v>0</v>
      </c>
      <c r="AP11" s="94" t="b">
        <f>AND($B11&lt;='Semanas de Despacho'!C$38,$C11&gt;='Semanas de Despacho'!B$38)</f>
        <v>0</v>
      </c>
      <c r="AQ11" s="94" t="b">
        <f>AND($B11&lt;='Semanas de Despacho'!C$39,$C11&gt;='Semanas de Despacho'!B$39)</f>
        <v>0</v>
      </c>
      <c r="AR11" s="94" t="b">
        <f>AND($B11&lt;='Semanas de Despacho'!C$40,$C11&gt;='Semanas de Despacho'!B$40)</f>
        <v>0</v>
      </c>
      <c r="AS11" s="94" t="b">
        <f>AND($B11&lt;='Semanas de Despacho'!C$41,$C11&gt;='Semanas de Despacho'!B$41)</f>
        <v>0</v>
      </c>
      <c r="AT11" s="94" t="b">
        <f>AND($B11&lt;='Semanas de Despacho'!C$42,$C11&gt;='Semanas de Despacho'!B$42)</f>
        <v>0</v>
      </c>
      <c r="AU11" s="94" t="b">
        <f>AND($B11&lt;='Semanas de Despacho'!C$43,$C11&gt;='Semanas de Despacho'!B$43)</f>
        <v>0</v>
      </c>
      <c r="AV11" s="94" t="b">
        <f>AND($B11&lt;='Semanas de Despacho'!C$44,$C11&gt;='Semanas de Despacho'!B$44)</f>
        <v>0</v>
      </c>
      <c r="AW11" s="94" t="b">
        <f>AND($B11&lt;='Semanas de Despacho'!C$45,$C11&gt;='Semanas de Despacho'!B$45)</f>
        <v>0</v>
      </c>
      <c r="AX11" s="94" t="b">
        <f>AND($B11&lt;='Semanas de Despacho'!C$46,$C11&gt;='Semanas de Despacho'!B$46)</f>
        <v>0</v>
      </c>
      <c r="AY11" s="94" t="b">
        <f>AND($B11&lt;='Semanas de Despacho'!C$47,$C11&gt;='Semanas de Despacho'!B$47)</f>
        <v>0</v>
      </c>
      <c r="AZ11" s="94" t="b">
        <f>AND($B11&lt;='Semanas de Despacho'!C$48,$C11&gt;='Semanas de Despacho'!B$48)</f>
        <v>0</v>
      </c>
      <c r="BA11" s="94" t="b">
        <f>AND($B11&lt;='Semanas de Despacho'!C$49,$C11&gt;='Semanas de Despacho'!B$49)</f>
        <v>0</v>
      </c>
      <c r="BB11" s="94" t="b">
        <f>AND($B11&lt;='Semanas de Despacho'!C$50,$C11&gt;='Semanas de Despacho'!B$50)</f>
        <v>0</v>
      </c>
      <c r="BC11" s="94" t="b">
        <f>AND($B11&lt;='Semanas de Despacho'!C$51,$C11&gt;='Semanas de Despacho'!B$51)</f>
        <v>0</v>
      </c>
      <c r="BD11" s="94" t="b">
        <f>AND($B11&lt;='Semanas de Despacho'!C$52,$C11&gt;='Semanas de Despacho'!B$52)</f>
        <v>0</v>
      </c>
      <c r="BE11" s="94" t="b">
        <f>AND($B11&lt;='Semanas de Despacho'!C$53,$C11&gt;='Semanas de Despacho'!B$53)</f>
        <v>0</v>
      </c>
      <c r="BF11" s="94" t="b">
        <f>AND($B11&lt;='Semanas de Despacho'!C$54,$C11&gt;='Semanas de Despacho'!B$54)</f>
        <v>0</v>
      </c>
      <c r="BG11" s="94" t="b">
        <f>AND($B11&lt;='Semanas de Despacho'!C$55,$C11&gt;='Semanas de Despacho'!B$55)</f>
        <v>0</v>
      </c>
    </row>
    <row r="12" spans="1:59" ht="22.15" customHeight="1" thickBot="1">
      <c r="A12" s="50" t="s">
        <v>31</v>
      </c>
      <c r="B12" s="51">
        <v>44593</v>
      </c>
      <c r="C12" s="51">
        <v>44607</v>
      </c>
      <c r="D12" s="97">
        <f t="shared" si="0"/>
        <v>15</v>
      </c>
      <c r="E12" s="68">
        <v>1</v>
      </c>
      <c r="F12" s="96" t="str">
        <f t="shared" ref="F12:F14" si="1">IF(E12=100%,"Completado",IF(C12&lt;B$4,"Atrasado",IF(E12=0%,"Sin Empezar","En Progreso")))</f>
        <v>Completado</v>
      </c>
      <c r="G12" s="94" t="b">
        <f>AND($B12&lt;='Semanas de Despacho'!C$3,$C12&gt;='Semanas de Despacho'!B$3)</f>
        <v>0</v>
      </c>
      <c r="H12" s="94" t="b">
        <f>AND($B12&lt;='Semanas de Despacho'!C$4,$C12&gt;='Semanas de Despacho'!B$4)</f>
        <v>0</v>
      </c>
      <c r="I12" s="94" t="b">
        <f>AND($B12&lt;='Semanas de Despacho'!C$5,$C12&gt;='Semanas de Despacho'!B$5)</f>
        <v>0</v>
      </c>
      <c r="J12" s="94" t="b">
        <f>AND($B12&lt;='Semanas de Despacho'!C$6,$C12&gt;='Semanas de Despacho'!B$6)</f>
        <v>0</v>
      </c>
      <c r="K12" s="94" t="b">
        <f>AND($B12&lt;='Semanas de Despacho'!C$7,$C12&gt;='Semanas de Despacho'!B$7)</f>
        <v>1</v>
      </c>
      <c r="L12" s="94" t="b">
        <f>AND($B12&lt;='Semanas de Despacho'!C$8,$C12&gt;='Semanas de Despacho'!B$8)</f>
        <v>1</v>
      </c>
      <c r="M12" s="94" t="b">
        <f>AND($B12&lt;='Semanas de Despacho'!C$9,$C12&gt;='Semanas de Despacho'!B$9)</f>
        <v>1</v>
      </c>
      <c r="N12" s="94" t="b">
        <f>AND($B12&lt;='Semanas de Despacho'!C$10,$C12&gt;='Semanas de Despacho'!B$10)</f>
        <v>0</v>
      </c>
      <c r="O12" s="94" t="b">
        <f>AND($B12&lt;='Semanas de Despacho'!C$11,$C12&gt;='Semanas de Despacho'!B$11)</f>
        <v>0</v>
      </c>
      <c r="P12" s="94" t="b">
        <f>AND($B12&lt;='Semanas de Despacho'!C$12,$C12&gt;='Semanas de Despacho'!B$12)</f>
        <v>0</v>
      </c>
      <c r="Q12" s="94" t="b">
        <f>AND($B12&lt;='Semanas de Despacho'!C$13,$C12&gt;='Semanas de Despacho'!B$13)</f>
        <v>0</v>
      </c>
      <c r="R12" s="94" t="b">
        <f>AND($B12&lt;='Semanas de Despacho'!C$14,$C12&gt;='Semanas de Despacho'!B$14)</f>
        <v>0</v>
      </c>
      <c r="S12" s="94" t="b">
        <f>AND($B12&lt;='Semanas de Despacho'!C$15,$C12&gt;='Semanas de Despacho'!B$15)</f>
        <v>0</v>
      </c>
      <c r="T12" s="94" t="b">
        <f>AND($B12&lt;='Semanas de Despacho'!C$16,$C12&gt;='Semanas de Despacho'!B$16)</f>
        <v>0</v>
      </c>
      <c r="U12" s="94" t="b">
        <f>AND($B12&lt;='Semanas de Despacho'!C$17,$C12&gt;='Semanas de Despacho'!B$17)</f>
        <v>0</v>
      </c>
      <c r="V12" s="94" t="b">
        <f>AND($B12&lt;='Semanas de Despacho'!C$18,$C12&gt;='Semanas de Despacho'!B$18)</f>
        <v>0</v>
      </c>
      <c r="W12" s="94" t="b">
        <f>AND($B12&lt;='Semanas de Despacho'!C$19,$C12&gt;='Semanas de Despacho'!B$19)</f>
        <v>0</v>
      </c>
      <c r="X12" s="94" t="b">
        <f>AND($B12&lt;='Semanas de Despacho'!C$20,$C12&gt;='Semanas de Despacho'!B$20)</f>
        <v>0</v>
      </c>
      <c r="Y12" s="94" t="b">
        <f>AND($B12&lt;='Semanas de Despacho'!C$21,$C12&gt;='Semanas de Despacho'!B$21)</f>
        <v>0</v>
      </c>
      <c r="Z12" s="94" t="b">
        <f>AND($B12&lt;='Semanas de Despacho'!C$22,$C12&gt;='Semanas de Despacho'!B$22)</f>
        <v>0</v>
      </c>
      <c r="AA12" s="94" t="b">
        <f>AND($B12&lt;='Semanas de Despacho'!C$23,$C12&gt;='Semanas de Despacho'!B$23)</f>
        <v>0</v>
      </c>
      <c r="AB12" s="94" t="b">
        <f>AND($B12&lt;='Semanas de Despacho'!C$24,$C12&gt;='Semanas de Despacho'!B$24)</f>
        <v>0</v>
      </c>
      <c r="AC12" s="94" t="b">
        <f>AND($B12&lt;='Semanas de Despacho'!C$25,$C12&gt;='Semanas de Despacho'!B$25)</f>
        <v>0</v>
      </c>
      <c r="AD12" s="94" t="b">
        <f>AND($B12&lt;='Semanas de Despacho'!C$26,$C12&gt;='Semanas de Despacho'!B$26)</f>
        <v>0</v>
      </c>
      <c r="AE12" s="94" t="b">
        <f>AND($B12&lt;='Semanas de Despacho'!C$27,$C12&gt;='Semanas de Despacho'!B$27)</f>
        <v>0</v>
      </c>
      <c r="AF12" s="94" t="b">
        <f>AND($B12&lt;='Semanas de Despacho'!C$28,$C12&gt;='Semanas de Despacho'!B$28)</f>
        <v>0</v>
      </c>
      <c r="AG12" s="94" t="b">
        <f>AND($B12&lt;='Semanas de Despacho'!C$29,$C12&gt;='Semanas de Despacho'!B$29)</f>
        <v>0</v>
      </c>
      <c r="AH12" s="94" t="b">
        <f>AND($B12&lt;='Semanas de Despacho'!C$30,$C12&gt;='Semanas de Despacho'!B$30)</f>
        <v>0</v>
      </c>
      <c r="AI12" s="94" t="b">
        <f>AND($B12&lt;='Semanas de Despacho'!C$31,$C12&gt;='Semanas de Despacho'!B$31)</f>
        <v>0</v>
      </c>
      <c r="AJ12" s="94" t="b">
        <f>AND($B12&lt;='Semanas de Despacho'!C$32,$C12&gt;='Semanas de Despacho'!B$32)</f>
        <v>0</v>
      </c>
      <c r="AK12" s="94" t="b">
        <f>AND($B12&lt;='Semanas de Despacho'!C$33,$C12&gt;='Semanas de Despacho'!B$33)</f>
        <v>0</v>
      </c>
      <c r="AL12" s="94" t="b">
        <f>AND($B12&lt;='Semanas de Despacho'!C$34,$C12&gt;='Semanas de Despacho'!B$34)</f>
        <v>0</v>
      </c>
      <c r="AM12" s="94" t="b">
        <f>AND($B12&lt;='Semanas de Despacho'!C$35,$C12&gt;='Semanas de Despacho'!B$35)</f>
        <v>0</v>
      </c>
      <c r="AN12" s="94" t="b">
        <f>AND($B12&lt;='Semanas de Despacho'!C$36,$C12&gt;='Semanas de Despacho'!B$36)</f>
        <v>0</v>
      </c>
      <c r="AO12" s="94" t="b">
        <f>AND($B12&lt;='Semanas de Despacho'!C$37,$C12&gt;='Semanas de Despacho'!B$37)</f>
        <v>0</v>
      </c>
      <c r="AP12" s="94" t="b">
        <f>AND($B12&lt;='Semanas de Despacho'!C$38,$C12&gt;='Semanas de Despacho'!B$38)</f>
        <v>0</v>
      </c>
      <c r="AQ12" s="94" t="b">
        <f>AND($B12&lt;='Semanas de Despacho'!C$39,$C12&gt;='Semanas de Despacho'!B$39)</f>
        <v>0</v>
      </c>
      <c r="AR12" s="94" t="b">
        <f>AND($B12&lt;='Semanas de Despacho'!C$40,$C12&gt;='Semanas de Despacho'!B$40)</f>
        <v>0</v>
      </c>
      <c r="AS12" s="94" t="b">
        <f>AND($B12&lt;='Semanas de Despacho'!C$41,$C12&gt;='Semanas de Despacho'!B$41)</f>
        <v>0</v>
      </c>
      <c r="AT12" s="94" t="b">
        <f>AND($B12&lt;='Semanas de Despacho'!C$42,$C12&gt;='Semanas de Despacho'!B$42)</f>
        <v>0</v>
      </c>
      <c r="AU12" s="94" t="b">
        <f>AND($B12&lt;='Semanas de Despacho'!C$43,$C12&gt;='Semanas de Despacho'!B$43)</f>
        <v>0</v>
      </c>
      <c r="AV12" s="94" t="b">
        <f>AND($B12&lt;='Semanas de Despacho'!C$44,$C12&gt;='Semanas de Despacho'!B$44)</f>
        <v>0</v>
      </c>
      <c r="AW12" s="94" t="b">
        <f>AND($B12&lt;='Semanas de Despacho'!C$45,$C12&gt;='Semanas de Despacho'!B$45)</f>
        <v>0</v>
      </c>
      <c r="AX12" s="94" t="b">
        <f>AND($B12&lt;='Semanas de Despacho'!C$46,$C12&gt;='Semanas de Despacho'!B$46)</f>
        <v>0</v>
      </c>
      <c r="AY12" s="94" t="b">
        <f>AND($B12&lt;='Semanas de Despacho'!C$47,$C12&gt;='Semanas de Despacho'!B$47)</f>
        <v>0</v>
      </c>
      <c r="AZ12" s="94" t="b">
        <f>AND($B12&lt;='Semanas de Despacho'!C$48,$C12&gt;='Semanas de Despacho'!B$48)</f>
        <v>0</v>
      </c>
      <c r="BA12" s="94" t="b">
        <f>AND($B12&lt;='Semanas de Despacho'!C$49,$C12&gt;='Semanas de Despacho'!B$49)</f>
        <v>0</v>
      </c>
      <c r="BB12" s="94" t="b">
        <f>AND($B12&lt;='Semanas de Despacho'!C$50,$C12&gt;='Semanas de Despacho'!B$50)</f>
        <v>0</v>
      </c>
      <c r="BC12" s="94" t="b">
        <f>AND($B12&lt;='Semanas de Despacho'!C$51,$C12&gt;='Semanas de Despacho'!B$51)</f>
        <v>0</v>
      </c>
      <c r="BD12" s="94" t="b">
        <f>AND($B12&lt;='Semanas de Despacho'!C$52,$C12&gt;='Semanas de Despacho'!B$52)</f>
        <v>0</v>
      </c>
      <c r="BE12" s="94" t="b">
        <f>AND($B12&lt;='Semanas de Despacho'!C$53,$C12&gt;='Semanas de Despacho'!B$53)</f>
        <v>0</v>
      </c>
      <c r="BF12" s="94" t="b">
        <f>AND($B12&lt;='Semanas de Despacho'!C$54,$C12&gt;='Semanas de Despacho'!B$54)</f>
        <v>0</v>
      </c>
      <c r="BG12" s="94" t="b">
        <f>AND($B12&lt;='Semanas de Despacho'!C$55,$C12&gt;='Semanas de Despacho'!B$55)</f>
        <v>0</v>
      </c>
    </row>
    <row r="13" spans="1:59" ht="22.15" customHeight="1" thickBot="1">
      <c r="A13" s="50" t="s">
        <v>32</v>
      </c>
      <c r="B13" s="51">
        <v>44608</v>
      </c>
      <c r="C13" s="51">
        <v>44712</v>
      </c>
      <c r="D13" s="97">
        <f t="shared" si="0"/>
        <v>105</v>
      </c>
      <c r="E13" s="68">
        <v>1</v>
      </c>
      <c r="F13" s="96" t="str">
        <f t="shared" si="1"/>
        <v>Completado</v>
      </c>
      <c r="G13" s="94" t="b">
        <f>AND($B13&lt;='Semanas de Despacho'!C$3,$C13&gt;='Semanas de Despacho'!B$3)</f>
        <v>0</v>
      </c>
      <c r="H13" s="94" t="b">
        <f>AND($B13&lt;='Semanas de Despacho'!C$4,$C13&gt;='Semanas de Despacho'!B$4)</f>
        <v>0</v>
      </c>
      <c r="I13" s="94" t="b">
        <f>AND($B13&lt;='Semanas de Despacho'!C$5,$C13&gt;='Semanas de Despacho'!B$5)</f>
        <v>0</v>
      </c>
      <c r="J13" s="94" t="b">
        <f>AND($B13&lt;='Semanas de Despacho'!C$6,$C13&gt;='Semanas de Despacho'!B$6)</f>
        <v>0</v>
      </c>
      <c r="K13" s="94" t="b">
        <f>AND($B13&lt;='Semanas de Despacho'!C$7,$C13&gt;='Semanas de Despacho'!B$7)</f>
        <v>0</v>
      </c>
      <c r="L13" s="94" t="b">
        <f>AND($B13&lt;='Semanas de Despacho'!C$8,$C13&gt;='Semanas de Despacho'!B$8)</f>
        <v>0</v>
      </c>
      <c r="M13" s="94" t="b">
        <f>AND($B13&lt;='Semanas de Despacho'!C$9,$C13&gt;='Semanas de Despacho'!B$9)</f>
        <v>1</v>
      </c>
      <c r="N13" s="94" t="b">
        <f>AND($B13&lt;='Semanas de Despacho'!C$10,$C13&gt;='Semanas de Despacho'!B$10)</f>
        <v>1</v>
      </c>
      <c r="O13" s="94" t="b">
        <f>AND($B13&lt;='Semanas de Despacho'!C$11,$C13&gt;='Semanas de Despacho'!B$11)</f>
        <v>1</v>
      </c>
      <c r="P13" s="94" t="b">
        <f>AND($B13&lt;='Semanas de Despacho'!C$12,$C13&gt;='Semanas de Despacho'!B$12)</f>
        <v>1</v>
      </c>
      <c r="Q13" s="94" t="b">
        <f>AND($B13&lt;='Semanas de Despacho'!C$13,$C13&gt;='Semanas de Despacho'!B$13)</f>
        <v>1</v>
      </c>
      <c r="R13" s="94" t="b">
        <f>AND($B13&lt;='Semanas de Despacho'!C$14,$C13&gt;='Semanas de Despacho'!B$14)</f>
        <v>1</v>
      </c>
      <c r="S13" s="94" t="b">
        <f>AND($B13&lt;='Semanas de Despacho'!C$15,$C13&gt;='Semanas de Despacho'!B$15)</f>
        <v>1</v>
      </c>
      <c r="T13" s="94" t="b">
        <f>AND($B13&lt;='Semanas de Despacho'!C$16,$C13&gt;='Semanas de Despacho'!B$16)</f>
        <v>1</v>
      </c>
      <c r="U13" s="94" t="b">
        <f>AND($B13&lt;='Semanas de Despacho'!C$17,$C13&gt;='Semanas de Despacho'!B$17)</f>
        <v>1</v>
      </c>
      <c r="V13" s="94" t="b">
        <f>AND($B13&lt;='Semanas de Despacho'!C$18,$C13&gt;='Semanas de Despacho'!B$18)</f>
        <v>1</v>
      </c>
      <c r="W13" s="94" t="b">
        <f>AND($B13&lt;='Semanas de Despacho'!C$19,$C13&gt;='Semanas de Despacho'!B$19)</f>
        <v>1</v>
      </c>
      <c r="X13" s="94" t="b">
        <f>AND($B13&lt;='Semanas de Despacho'!C$20,$C13&gt;='Semanas de Despacho'!B$20)</f>
        <v>1</v>
      </c>
      <c r="Y13" s="94" t="b">
        <f>AND($B13&lt;='Semanas de Despacho'!C$21,$C13&gt;='Semanas de Despacho'!B$21)</f>
        <v>1</v>
      </c>
      <c r="Z13" s="94" t="b">
        <f>AND($B13&lt;='Semanas de Despacho'!C$22,$C13&gt;='Semanas de Despacho'!B$22)</f>
        <v>1</v>
      </c>
      <c r="AA13" s="94" t="b">
        <f>AND($B13&lt;='Semanas de Despacho'!C$23,$C13&gt;='Semanas de Despacho'!B$23)</f>
        <v>1</v>
      </c>
      <c r="AB13" s="94" t="b">
        <f>AND($B13&lt;='Semanas de Despacho'!C$24,$C13&gt;='Semanas de Despacho'!B$24)</f>
        <v>1</v>
      </c>
      <c r="AC13" s="94" t="b">
        <f>AND($B13&lt;='Semanas de Despacho'!C$25,$C13&gt;='Semanas de Despacho'!B$25)</f>
        <v>0</v>
      </c>
      <c r="AD13" s="94" t="b">
        <f>AND($B13&lt;='Semanas de Despacho'!C$26,$C13&gt;='Semanas de Despacho'!B$26)</f>
        <v>0</v>
      </c>
      <c r="AE13" s="94" t="b">
        <f>AND($B13&lt;='Semanas de Despacho'!C$27,$C13&gt;='Semanas de Despacho'!B$27)</f>
        <v>0</v>
      </c>
      <c r="AF13" s="94" t="b">
        <f>AND($B13&lt;='Semanas de Despacho'!C$28,$C13&gt;='Semanas de Despacho'!B$28)</f>
        <v>0</v>
      </c>
      <c r="AG13" s="94" t="b">
        <f>AND($B13&lt;='Semanas de Despacho'!C$29,$C13&gt;='Semanas de Despacho'!B$29)</f>
        <v>0</v>
      </c>
      <c r="AH13" s="94" t="b">
        <f>AND($B13&lt;='Semanas de Despacho'!C$30,$C13&gt;='Semanas de Despacho'!B$30)</f>
        <v>0</v>
      </c>
      <c r="AI13" s="94" t="b">
        <f>AND($B13&lt;='Semanas de Despacho'!C$31,$C13&gt;='Semanas de Despacho'!B$31)</f>
        <v>0</v>
      </c>
      <c r="AJ13" s="94" t="b">
        <f>AND($B13&lt;='Semanas de Despacho'!C$32,$C13&gt;='Semanas de Despacho'!B$32)</f>
        <v>0</v>
      </c>
      <c r="AK13" s="94" t="b">
        <f>AND($B13&lt;='Semanas de Despacho'!C$33,$C13&gt;='Semanas de Despacho'!B$33)</f>
        <v>0</v>
      </c>
      <c r="AL13" s="94" t="b">
        <f>AND($B13&lt;='Semanas de Despacho'!C$34,$C13&gt;='Semanas de Despacho'!B$34)</f>
        <v>0</v>
      </c>
      <c r="AM13" s="94" t="b">
        <f>AND($B13&lt;='Semanas de Despacho'!C$35,$C13&gt;='Semanas de Despacho'!B$35)</f>
        <v>0</v>
      </c>
      <c r="AN13" s="94" t="b">
        <f>AND($B13&lt;='Semanas de Despacho'!C$36,$C13&gt;='Semanas de Despacho'!B$36)</f>
        <v>0</v>
      </c>
      <c r="AO13" s="94" t="b">
        <f>AND($B13&lt;='Semanas de Despacho'!C$37,$C13&gt;='Semanas de Despacho'!B$37)</f>
        <v>0</v>
      </c>
      <c r="AP13" s="94" t="b">
        <f>AND($B13&lt;='Semanas de Despacho'!C$38,$C13&gt;='Semanas de Despacho'!B$38)</f>
        <v>0</v>
      </c>
      <c r="AQ13" s="94" t="b">
        <f>AND($B13&lt;='Semanas de Despacho'!C$39,$C13&gt;='Semanas de Despacho'!B$39)</f>
        <v>0</v>
      </c>
      <c r="AR13" s="94" t="b">
        <f>AND($B13&lt;='Semanas de Despacho'!C$40,$C13&gt;='Semanas de Despacho'!B$40)</f>
        <v>0</v>
      </c>
      <c r="AS13" s="94" t="b">
        <f>AND($B13&lt;='Semanas de Despacho'!C$41,$C13&gt;='Semanas de Despacho'!B$41)</f>
        <v>0</v>
      </c>
      <c r="AT13" s="94" t="b">
        <f>AND($B13&lt;='Semanas de Despacho'!C$42,$C13&gt;='Semanas de Despacho'!B$42)</f>
        <v>0</v>
      </c>
      <c r="AU13" s="94" t="b">
        <f>AND($B13&lt;='Semanas de Despacho'!C$43,$C13&gt;='Semanas de Despacho'!B$43)</f>
        <v>0</v>
      </c>
      <c r="AV13" s="94" t="b">
        <f>AND($B13&lt;='Semanas de Despacho'!C$44,$C13&gt;='Semanas de Despacho'!B$44)</f>
        <v>0</v>
      </c>
      <c r="AW13" s="94" t="b">
        <f>AND($B13&lt;='Semanas de Despacho'!C$45,$C13&gt;='Semanas de Despacho'!B$45)</f>
        <v>0</v>
      </c>
      <c r="AX13" s="94" t="b">
        <f>AND($B13&lt;='Semanas de Despacho'!C$46,$C13&gt;='Semanas de Despacho'!B$46)</f>
        <v>0</v>
      </c>
      <c r="AY13" s="94" t="b">
        <f>AND($B13&lt;='Semanas de Despacho'!C$47,$C13&gt;='Semanas de Despacho'!B$47)</f>
        <v>0</v>
      </c>
      <c r="AZ13" s="94" t="b">
        <f>AND($B13&lt;='Semanas de Despacho'!C$48,$C13&gt;='Semanas de Despacho'!B$48)</f>
        <v>0</v>
      </c>
      <c r="BA13" s="94" t="b">
        <f>AND($B13&lt;='Semanas de Despacho'!C$49,$C13&gt;='Semanas de Despacho'!B$49)</f>
        <v>0</v>
      </c>
      <c r="BB13" s="94" t="b">
        <f>AND($B13&lt;='Semanas de Despacho'!C$50,$C13&gt;='Semanas de Despacho'!B$50)</f>
        <v>0</v>
      </c>
      <c r="BC13" s="94" t="b">
        <f>AND($B13&lt;='Semanas de Despacho'!C$51,$C13&gt;='Semanas de Despacho'!B$51)</f>
        <v>0</v>
      </c>
      <c r="BD13" s="94" t="b">
        <f>AND($B13&lt;='Semanas de Despacho'!C$52,$C13&gt;='Semanas de Despacho'!B$52)</f>
        <v>0</v>
      </c>
      <c r="BE13" s="94" t="b">
        <f>AND($B13&lt;='Semanas de Despacho'!C$53,$C13&gt;='Semanas de Despacho'!B$53)</f>
        <v>0</v>
      </c>
      <c r="BF13" s="94" t="b">
        <f>AND($B13&lt;='Semanas de Despacho'!C$54,$C13&gt;='Semanas de Despacho'!B$54)</f>
        <v>0</v>
      </c>
      <c r="BG13" s="94" t="b">
        <f>AND($B13&lt;='Semanas de Despacho'!C$55,$C13&gt;='Semanas de Despacho'!B$55)</f>
        <v>0</v>
      </c>
    </row>
    <row r="14" spans="1:59" ht="22.15" customHeight="1" thickBot="1">
      <c r="A14" s="50" t="s">
        <v>33</v>
      </c>
      <c r="B14" s="51">
        <v>44608</v>
      </c>
      <c r="C14" s="51">
        <v>44742</v>
      </c>
      <c r="D14" s="97">
        <f t="shared" si="0"/>
        <v>135</v>
      </c>
      <c r="E14" s="68">
        <v>0.5</v>
      </c>
      <c r="F14" s="96" t="str">
        <f t="shared" ca="1" si="1"/>
        <v>Atrasado</v>
      </c>
      <c r="G14" s="94" t="b">
        <f>AND($B14&lt;='Semanas de Despacho'!C$3,$C14&gt;='Semanas de Despacho'!B$3)</f>
        <v>0</v>
      </c>
      <c r="H14" s="94" t="b">
        <f>AND($B14&lt;='Semanas de Despacho'!C$4,$C14&gt;='Semanas de Despacho'!B$4)</f>
        <v>0</v>
      </c>
      <c r="I14" s="94" t="b">
        <f>AND($B14&lt;='Semanas de Despacho'!C$5,$C14&gt;='Semanas de Despacho'!B$5)</f>
        <v>0</v>
      </c>
      <c r="J14" s="94" t="b">
        <f>AND($B14&lt;='Semanas de Despacho'!C$6,$C14&gt;='Semanas de Despacho'!B$6)</f>
        <v>0</v>
      </c>
      <c r="K14" s="94" t="b">
        <f>AND($B14&lt;='Semanas de Despacho'!C$7,$C14&gt;='Semanas de Despacho'!B$7)</f>
        <v>0</v>
      </c>
      <c r="L14" s="94" t="b">
        <f>AND($B14&lt;='Semanas de Despacho'!C$8,$C14&gt;='Semanas de Despacho'!B$8)</f>
        <v>0</v>
      </c>
      <c r="M14" s="94" t="b">
        <f>AND($B14&lt;='Semanas de Despacho'!C$9,$C14&gt;='Semanas de Despacho'!B$9)</f>
        <v>1</v>
      </c>
      <c r="N14" s="94" t="b">
        <f>AND($B14&lt;='Semanas de Despacho'!C$10,$C14&gt;='Semanas de Despacho'!B$10)</f>
        <v>1</v>
      </c>
      <c r="O14" s="94" t="b">
        <f>AND($B14&lt;='Semanas de Despacho'!C$11,$C14&gt;='Semanas de Despacho'!B$11)</f>
        <v>1</v>
      </c>
      <c r="P14" s="94" t="b">
        <f>AND($B14&lt;='Semanas de Despacho'!C$12,$C14&gt;='Semanas de Despacho'!B$12)</f>
        <v>1</v>
      </c>
      <c r="Q14" s="94" t="b">
        <f>AND($B14&lt;='Semanas de Despacho'!C$13,$C14&gt;='Semanas de Despacho'!B$13)</f>
        <v>1</v>
      </c>
      <c r="R14" s="94" t="b">
        <f>AND($B14&lt;='Semanas de Despacho'!C$14,$C14&gt;='Semanas de Despacho'!B$14)</f>
        <v>1</v>
      </c>
      <c r="S14" s="94" t="b">
        <f>AND($B14&lt;='Semanas de Despacho'!C$15,$C14&gt;='Semanas de Despacho'!B$15)</f>
        <v>1</v>
      </c>
      <c r="T14" s="94" t="b">
        <f>AND($B14&lt;='Semanas de Despacho'!C$16,$C14&gt;='Semanas de Despacho'!B$16)</f>
        <v>1</v>
      </c>
      <c r="U14" s="94" t="b">
        <f>AND($B14&lt;='Semanas de Despacho'!C$17,$C14&gt;='Semanas de Despacho'!B$17)</f>
        <v>1</v>
      </c>
      <c r="V14" s="94" t="b">
        <f>AND($B14&lt;='Semanas de Despacho'!C$18,$C14&gt;='Semanas de Despacho'!B$18)</f>
        <v>1</v>
      </c>
      <c r="W14" s="94" t="b">
        <f>AND($B14&lt;='Semanas de Despacho'!C$19,$C14&gt;='Semanas de Despacho'!B$19)</f>
        <v>1</v>
      </c>
      <c r="X14" s="94" t="b">
        <f>AND($B14&lt;='Semanas de Despacho'!C$20,$C14&gt;='Semanas de Despacho'!B$20)</f>
        <v>1</v>
      </c>
      <c r="Y14" s="94" t="b">
        <f>AND($B14&lt;='Semanas de Despacho'!C$21,$C14&gt;='Semanas de Despacho'!B$21)</f>
        <v>1</v>
      </c>
      <c r="Z14" s="94" t="b">
        <f>AND($B14&lt;='Semanas de Despacho'!C$22,$C14&gt;='Semanas de Despacho'!B$22)</f>
        <v>1</v>
      </c>
      <c r="AA14" s="94" t="b">
        <f>AND($B14&lt;='Semanas de Despacho'!C$23,$C14&gt;='Semanas de Despacho'!B$23)</f>
        <v>1</v>
      </c>
      <c r="AB14" s="94" t="b">
        <f>AND($B14&lt;='Semanas de Despacho'!C$24,$C14&gt;='Semanas de Despacho'!B$24)</f>
        <v>1</v>
      </c>
      <c r="AC14" s="94" t="b">
        <f>AND($B14&lt;='Semanas de Despacho'!C$25,$C14&gt;='Semanas de Despacho'!B$25)</f>
        <v>1</v>
      </c>
      <c r="AD14" s="94" t="b">
        <f>AND($B14&lt;='Semanas de Despacho'!C$26,$C14&gt;='Semanas de Despacho'!B$26)</f>
        <v>1</v>
      </c>
      <c r="AE14" s="94" t="b">
        <f>AND($B14&lt;='Semanas de Despacho'!C$27,$C14&gt;='Semanas de Despacho'!B$27)</f>
        <v>1</v>
      </c>
      <c r="AF14" s="94" t="b">
        <f>AND($B14&lt;='Semanas de Despacho'!C$28,$C14&gt;='Semanas de Despacho'!B$28)</f>
        <v>1</v>
      </c>
      <c r="AG14" s="94" t="b">
        <f>AND($B14&lt;='Semanas de Despacho'!C$29,$C14&gt;='Semanas de Despacho'!B$29)</f>
        <v>0</v>
      </c>
      <c r="AH14" s="94" t="b">
        <f>AND($B14&lt;='Semanas de Despacho'!C$30,$C14&gt;='Semanas de Despacho'!B$30)</f>
        <v>0</v>
      </c>
      <c r="AI14" s="94" t="b">
        <f>AND($B14&lt;='Semanas de Despacho'!C$31,$C14&gt;='Semanas de Despacho'!B$31)</f>
        <v>0</v>
      </c>
      <c r="AJ14" s="94" t="b">
        <f>AND($B14&lt;='Semanas de Despacho'!C$32,$C14&gt;='Semanas de Despacho'!B$32)</f>
        <v>0</v>
      </c>
      <c r="AK14" s="94" t="b">
        <f>AND($B14&lt;='Semanas de Despacho'!C$33,$C14&gt;='Semanas de Despacho'!B$33)</f>
        <v>0</v>
      </c>
      <c r="AL14" s="94" t="b">
        <f>AND($B14&lt;='Semanas de Despacho'!C$34,$C14&gt;='Semanas de Despacho'!B$34)</f>
        <v>0</v>
      </c>
      <c r="AM14" s="94" t="b">
        <f>AND($B14&lt;='Semanas de Despacho'!C$35,$C14&gt;='Semanas de Despacho'!B$35)</f>
        <v>0</v>
      </c>
      <c r="AN14" s="94" t="b">
        <f>AND($B14&lt;='Semanas de Despacho'!C$36,$C14&gt;='Semanas de Despacho'!B$36)</f>
        <v>0</v>
      </c>
      <c r="AO14" s="94" t="b">
        <f>AND($B14&lt;='Semanas de Despacho'!C$37,$C14&gt;='Semanas de Despacho'!B$37)</f>
        <v>0</v>
      </c>
      <c r="AP14" s="94" t="b">
        <f>AND($B14&lt;='Semanas de Despacho'!C$38,$C14&gt;='Semanas de Despacho'!B$38)</f>
        <v>0</v>
      </c>
      <c r="AQ14" s="94" t="b">
        <f>AND($B14&lt;='Semanas de Despacho'!C$39,$C14&gt;='Semanas de Despacho'!B$39)</f>
        <v>0</v>
      </c>
      <c r="AR14" s="94" t="b">
        <f>AND($B14&lt;='Semanas de Despacho'!C$40,$C14&gt;='Semanas de Despacho'!B$40)</f>
        <v>0</v>
      </c>
      <c r="AS14" s="94" t="b">
        <f>AND($B14&lt;='Semanas de Despacho'!C$41,$C14&gt;='Semanas de Despacho'!B$41)</f>
        <v>0</v>
      </c>
      <c r="AT14" s="94" t="b">
        <f>AND($B14&lt;='Semanas de Despacho'!C$42,$C14&gt;='Semanas de Despacho'!B$42)</f>
        <v>0</v>
      </c>
      <c r="AU14" s="94" t="b">
        <f>AND($B14&lt;='Semanas de Despacho'!C$43,$C14&gt;='Semanas de Despacho'!B$43)</f>
        <v>0</v>
      </c>
      <c r="AV14" s="94" t="b">
        <f>AND($B14&lt;='Semanas de Despacho'!C$44,$C14&gt;='Semanas de Despacho'!B$44)</f>
        <v>0</v>
      </c>
      <c r="AW14" s="94" t="b">
        <f>AND($B14&lt;='Semanas de Despacho'!C$45,$C14&gt;='Semanas de Despacho'!B$45)</f>
        <v>0</v>
      </c>
      <c r="AX14" s="94" t="b">
        <f>AND($B14&lt;='Semanas de Despacho'!C$46,$C14&gt;='Semanas de Despacho'!B$46)</f>
        <v>0</v>
      </c>
      <c r="AY14" s="94" t="b">
        <f>AND($B14&lt;='Semanas de Despacho'!C$47,$C14&gt;='Semanas de Despacho'!B$47)</f>
        <v>0</v>
      </c>
      <c r="AZ14" s="94" t="b">
        <f>AND($B14&lt;='Semanas de Despacho'!C$48,$C14&gt;='Semanas de Despacho'!B$48)</f>
        <v>0</v>
      </c>
      <c r="BA14" s="94" t="b">
        <f>AND($B14&lt;='Semanas de Despacho'!C$49,$C14&gt;='Semanas de Despacho'!B$49)</f>
        <v>0</v>
      </c>
      <c r="BB14" s="94" t="b">
        <f>AND($B14&lt;='Semanas de Despacho'!C$50,$C14&gt;='Semanas de Despacho'!B$50)</f>
        <v>0</v>
      </c>
      <c r="BC14" s="94" t="b">
        <f>AND($B14&lt;='Semanas de Despacho'!C$51,$C14&gt;='Semanas de Despacho'!B$51)</f>
        <v>0</v>
      </c>
      <c r="BD14" s="94" t="b">
        <f>AND($B14&lt;='Semanas de Despacho'!C$52,$C14&gt;='Semanas de Despacho'!B$52)</f>
        <v>0</v>
      </c>
      <c r="BE14" s="94" t="b">
        <f>AND($B14&lt;='Semanas de Despacho'!C$53,$C14&gt;='Semanas de Despacho'!B$53)</f>
        <v>0</v>
      </c>
      <c r="BF14" s="94" t="b">
        <f>AND($B14&lt;='Semanas de Despacho'!C$54,$C14&gt;='Semanas de Despacho'!B$54)</f>
        <v>0</v>
      </c>
      <c r="BG14" s="94" t="b">
        <f>AND($B14&lt;='Semanas de Despacho'!C$55,$C14&gt;='Semanas de Despacho'!B$55)</f>
        <v>0</v>
      </c>
    </row>
    <row r="15" spans="1:59" ht="22.15" customHeight="1" thickBot="1">
      <c r="A15" s="50" t="s">
        <v>34</v>
      </c>
      <c r="B15" s="51">
        <v>44743</v>
      </c>
      <c r="C15" s="51">
        <v>44767</v>
      </c>
      <c r="D15" s="97">
        <f t="shared" si="0"/>
        <v>25</v>
      </c>
      <c r="E15" s="68">
        <v>0.2</v>
      </c>
      <c r="F15" s="96" t="str">
        <f ca="1">IF(E15=100%,"Completado",IF(C15&lt;B$4,"Atrasado",IF(E15=0%,"Sin Empezar","En Progreso")))</f>
        <v>Atrasado</v>
      </c>
      <c r="G15" s="94" t="b">
        <f>AND($B15&lt;='Semanas de Despacho'!C$3,$C15&gt;='Semanas de Despacho'!B$3)</f>
        <v>0</v>
      </c>
      <c r="H15" s="94" t="b">
        <f>AND($B15&lt;='Semanas de Despacho'!C$4,$C15&gt;='Semanas de Despacho'!B$4)</f>
        <v>0</v>
      </c>
      <c r="I15" s="94" t="b">
        <f>AND($B15&lt;='Semanas de Despacho'!C$5,$C15&gt;='Semanas de Despacho'!B$5)</f>
        <v>0</v>
      </c>
      <c r="J15" s="94" t="b">
        <f>AND($B15&lt;='Semanas de Despacho'!C$6,$C15&gt;='Semanas de Despacho'!B$6)</f>
        <v>0</v>
      </c>
      <c r="K15" s="94" t="b">
        <f>AND($B15&lt;='Semanas de Despacho'!C$7,$C15&gt;='Semanas de Despacho'!B$7)</f>
        <v>0</v>
      </c>
      <c r="L15" s="94" t="b">
        <f>AND($B15&lt;='Semanas de Despacho'!C$8,$C15&gt;='Semanas de Despacho'!B$8)</f>
        <v>0</v>
      </c>
      <c r="M15" s="94" t="b">
        <f>AND($B15&lt;='Semanas de Despacho'!C$9,$C15&gt;='Semanas de Despacho'!B$9)</f>
        <v>0</v>
      </c>
      <c r="N15" s="94" t="b">
        <f>AND($B15&lt;='Semanas de Despacho'!C$10,$C15&gt;='Semanas de Despacho'!B$10)</f>
        <v>0</v>
      </c>
      <c r="O15" s="94" t="b">
        <f>AND($B15&lt;='Semanas de Despacho'!C$11,$C15&gt;='Semanas de Despacho'!B$11)</f>
        <v>0</v>
      </c>
      <c r="P15" s="94" t="b">
        <f>AND($B15&lt;='Semanas de Despacho'!C$12,$C15&gt;='Semanas de Despacho'!B$12)</f>
        <v>0</v>
      </c>
      <c r="Q15" s="94" t="b">
        <f>AND($B15&lt;='Semanas de Despacho'!C$13,$C15&gt;='Semanas de Despacho'!B$13)</f>
        <v>0</v>
      </c>
      <c r="R15" s="94" t="b">
        <f>AND($B15&lt;='Semanas de Despacho'!C$14,$C15&gt;='Semanas de Despacho'!B$14)</f>
        <v>0</v>
      </c>
      <c r="S15" s="94" t="b">
        <f>AND($B15&lt;='Semanas de Despacho'!C$15,$C15&gt;='Semanas de Despacho'!B$15)</f>
        <v>0</v>
      </c>
      <c r="T15" s="94" t="b">
        <f>AND($B15&lt;='Semanas de Despacho'!C$16,$C15&gt;='Semanas de Despacho'!B$16)</f>
        <v>0</v>
      </c>
      <c r="U15" s="94" t="b">
        <f>AND($B15&lt;='Semanas de Despacho'!C$17,$C15&gt;='Semanas de Despacho'!B$17)</f>
        <v>0</v>
      </c>
      <c r="V15" s="94" t="b">
        <f>AND($B15&lt;='Semanas de Despacho'!C$18,$C15&gt;='Semanas de Despacho'!B$18)</f>
        <v>0</v>
      </c>
      <c r="W15" s="94" t="b">
        <f>AND($B15&lt;='Semanas de Despacho'!C$19,$C15&gt;='Semanas de Despacho'!B$19)</f>
        <v>0</v>
      </c>
      <c r="X15" s="94" t="b">
        <f>AND($B15&lt;='Semanas de Despacho'!C$20,$C15&gt;='Semanas de Despacho'!B$20)</f>
        <v>0</v>
      </c>
      <c r="Y15" s="94" t="b">
        <f>AND($B15&lt;='Semanas de Despacho'!C$21,$C15&gt;='Semanas de Despacho'!B$21)</f>
        <v>0</v>
      </c>
      <c r="Z15" s="94" t="b">
        <f>AND($B15&lt;='Semanas de Despacho'!C$22,$C15&gt;='Semanas de Despacho'!B$22)</f>
        <v>0</v>
      </c>
      <c r="AA15" s="94" t="b">
        <f>AND($B15&lt;='Semanas de Despacho'!C$23,$C15&gt;='Semanas de Despacho'!B$23)</f>
        <v>0</v>
      </c>
      <c r="AB15" s="94" t="b">
        <f>AND($B15&lt;='Semanas de Despacho'!C$24,$C15&gt;='Semanas de Despacho'!B$24)</f>
        <v>0</v>
      </c>
      <c r="AC15" s="94" t="b">
        <f>AND($B15&lt;='Semanas de Despacho'!C$25,$C15&gt;='Semanas de Despacho'!B$25)</f>
        <v>0</v>
      </c>
      <c r="AD15" s="94" t="b">
        <f>AND($B15&lt;='Semanas de Despacho'!C$26,$C15&gt;='Semanas de Despacho'!B$26)</f>
        <v>0</v>
      </c>
      <c r="AE15" s="94" t="b">
        <f>AND($B15&lt;='Semanas de Despacho'!C$27,$C15&gt;='Semanas de Despacho'!B$27)</f>
        <v>0</v>
      </c>
      <c r="AF15" s="94" t="b">
        <f>AND($B15&lt;='Semanas de Despacho'!C$28,$C15&gt;='Semanas de Despacho'!B$28)</f>
        <v>1</v>
      </c>
      <c r="AG15" s="94" t="b">
        <f>AND($B15&lt;='Semanas de Despacho'!C$29,$C15&gt;='Semanas de Despacho'!B$29)</f>
        <v>1</v>
      </c>
      <c r="AH15" s="94" t="b">
        <f>AND($B15&lt;='Semanas de Despacho'!C$30,$C15&gt;='Semanas de Despacho'!B$30)</f>
        <v>1</v>
      </c>
      <c r="AI15" s="94" t="b">
        <f>AND($B15&lt;='Semanas de Despacho'!C$31,$C15&gt;='Semanas de Despacho'!B$31)</f>
        <v>1</v>
      </c>
      <c r="AJ15" s="94" t="b">
        <f>AND($B15&lt;='Semanas de Despacho'!C$32,$C15&gt;='Semanas de Despacho'!B$32)</f>
        <v>1</v>
      </c>
      <c r="AK15" s="94" t="b">
        <f>AND($B15&lt;='Semanas de Despacho'!C$33,$C15&gt;='Semanas de Despacho'!B$33)</f>
        <v>0</v>
      </c>
      <c r="AL15" s="94" t="b">
        <f>AND($B15&lt;='Semanas de Despacho'!C$34,$C15&gt;='Semanas de Despacho'!B$34)</f>
        <v>0</v>
      </c>
      <c r="AM15" s="94" t="b">
        <f>AND($B15&lt;='Semanas de Despacho'!C$35,$C15&gt;='Semanas de Despacho'!B$35)</f>
        <v>0</v>
      </c>
      <c r="AN15" s="94" t="b">
        <f>AND($B15&lt;='Semanas de Despacho'!C$36,$C15&gt;='Semanas de Despacho'!B$36)</f>
        <v>0</v>
      </c>
      <c r="AO15" s="94" t="b">
        <f>AND($B15&lt;='Semanas de Despacho'!C$37,$C15&gt;='Semanas de Despacho'!B$37)</f>
        <v>0</v>
      </c>
      <c r="AP15" s="94" t="b">
        <f>AND($B15&lt;='Semanas de Despacho'!C$38,$C15&gt;='Semanas de Despacho'!B$38)</f>
        <v>0</v>
      </c>
      <c r="AQ15" s="94" t="b">
        <f>AND($B15&lt;='Semanas de Despacho'!C$39,$C15&gt;='Semanas de Despacho'!B$39)</f>
        <v>0</v>
      </c>
      <c r="AR15" s="94" t="b">
        <f>AND($B15&lt;='Semanas de Despacho'!C$40,$C15&gt;='Semanas de Despacho'!B$40)</f>
        <v>0</v>
      </c>
      <c r="AS15" s="94" t="b">
        <f>AND($B15&lt;='Semanas de Despacho'!C$41,$C15&gt;='Semanas de Despacho'!B$41)</f>
        <v>0</v>
      </c>
      <c r="AT15" s="94" t="b">
        <f>AND($B15&lt;='Semanas de Despacho'!C$42,$C15&gt;='Semanas de Despacho'!B$42)</f>
        <v>0</v>
      </c>
      <c r="AU15" s="94" t="b">
        <f>AND($B15&lt;='Semanas de Despacho'!C$43,$C15&gt;='Semanas de Despacho'!B$43)</f>
        <v>0</v>
      </c>
      <c r="AV15" s="94" t="b">
        <f>AND($B15&lt;='Semanas de Despacho'!C$44,$C15&gt;='Semanas de Despacho'!B$44)</f>
        <v>0</v>
      </c>
      <c r="AW15" s="94" t="b">
        <f>AND($B15&lt;='Semanas de Despacho'!C$45,$C15&gt;='Semanas de Despacho'!B$45)</f>
        <v>0</v>
      </c>
      <c r="AX15" s="94" t="b">
        <f>AND($B15&lt;='Semanas de Despacho'!C$46,$C15&gt;='Semanas de Despacho'!B$46)</f>
        <v>0</v>
      </c>
      <c r="AY15" s="94" t="b">
        <f>AND($B15&lt;='Semanas de Despacho'!C$47,$C15&gt;='Semanas de Despacho'!B$47)</f>
        <v>0</v>
      </c>
      <c r="AZ15" s="94" t="b">
        <f>AND($B15&lt;='Semanas de Despacho'!C$48,$C15&gt;='Semanas de Despacho'!B$48)</f>
        <v>0</v>
      </c>
      <c r="BA15" s="94" t="b">
        <f>AND($B15&lt;='Semanas de Despacho'!C$49,$C15&gt;='Semanas de Despacho'!B$49)</f>
        <v>0</v>
      </c>
      <c r="BB15" s="94" t="b">
        <f>AND($B15&lt;='Semanas de Despacho'!C$50,$C15&gt;='Semanas de Despacho'!B$50)</f>
        <v>0</v>
      </c>
      <c r="BC15" s="94" t="b">
        <f>AND($B15&lt;='Semanas de Despacho'!C$51,$C15&gt;='Semanas de Despacho'!B$51)</f>
        <v>0</v>
      </c>
      <c r="BD15" s="94" t="b">
        <f>AND($B15&lt;='Semanas de Despacho'!C$52,$C15&gt;='Semanas de Despacho'!B$52)</f>
        <v>0</v>
      </c>
      <c r="BE15" s="94" t="b">
        <f>AND($B15&lt;='Semanas de Despacho'!C$53,$C15&gt;='Semanas de Despacho'!B$53)</f>
        <v>0</v>
      </c>
      <c r="BF15" s="94" t="b">
        <f>AND($B15&lt;='Semanas de Despacho'!C$54,$C15&gt;='Semanas de Despacho'!B$54)</f>
        <v>0</v>
      </c>
      <c r="BG15" s="94" t="b">
        <f>AND($B15&lt;='Semanas de Despacho'!C$55,$C15&gt;='Semanas de Despacho'!B$55)</f>
        <v>0</v>
      </c>
    </row>
    <row r="16" spans="1:59" ht="22.15" customHeight="1" thickBot="1">
      <c r="A16" s="50" t="s">
        <v>35</v>
      </c>
      <c r="B16" s="51">
        <v>44743</v>
      </c>
      <c r="C16" s="51">
        <v>44780</v>
      </c>
      <c r="D16" s="97">
        <f t="shared" si="0"/>
        <v>38</v>
      </c>
      <c r="E16" s="68">
        <v>1</v>
      </c>
      <c r="F16" s="96" t="str">
        <f t="shared" ref="F16:F18" si="2">IF(E16=100%,"Completado",IF(C16&lt;B$4,"Atrasado",IF(E16=0%,"Sin Empezar","En Progreso")))</f>
        <v>Completado</v>
      </c>
      <c r="G16" s="94" t="b">
        <f>AND($B16&lt;='Semanas de Despacho'!C$3,$C16&gt;='Semanas de Despacho'!B$3)</f>
        <v>0</v>
      </c>
      <c r="H16" s="94" t="b">
        <f>AND($B16&lt;='Semanas de Despacho'!C$4,$C16&gt;='Semanas de Despacho'!B$4)</f>
        <v>0</v>
      </c>
      <c r="I16" s="94" t="b">
        <f>AND($B16&lt;='Semanas de Despacho'!C$5,$C16&gt;='Semanas de Despacho'!B$5)</f>
        <v>0</v>
      </c>
      <c r="J16" s="94" t="b">
        <f>AND($B16&lt;='Semanas de Despacho'!C$6,$C16&gt;='Semanas de Despacho'!B$6)</f>
        <v>0</v>
      </c>
      <c r="K16" s="94" t="b">
        <f>AND($B16&lt;='Semanas de Despacho'!C$7,$C16&gt;='Semanas de Despacho'!B$7)</f>
        <v>0</v>
      </c>
      <c r="L16" s="94" t="b">
        <f>AND($B16&lt;='Semanas de Despacho'!C$8,$C16&gt;='Semanas de Despacho'!B$8)</f>
        <v>0</v>
      </c>
      <c r="M16" s="94" t="b">
        <f>AND($B16&lt;='Semanas de Despacho'!C$9,$C16&gt;='Semanas de Despacho'!B$9)</f>
        <v>0</v>
      </c>
      <c r="N16" s="94" t="b">
        <f>AND($B16&lt;='Semanas de Despacho'!C$10,$C16&gt;='Semanas de Despacho'!B$10)</f>
        <v>0</v>
      </c>
      <c r="O16" s="94" t="b">
        <f>AND($B16&lt;='Semanas de Despacho'!C$11,$C16&gt;='Semanas de Despacho'!B$11)</f>
        <v>0</v>
      </c>
      <c r="P16" s="94" t="b">
        <f>AND($B16&lt;='Semanas de Despacho'!C$12,$C16&gt;='Semanas de Despacho'!B$12)</f>
        <v>0</v>
      </c>
      <c r="Q16" s="94" t="b">
        <f>AND($B16&lt;='Semanas de Despacho'!C$13,$C16&gt;='Semanas de Despacho'!B$13)</f>
        <v>0</v>
      </c>
      <c r="R16" s="94" t="b">
        <f>AND($B16&lt;='Semanas de Despacho'!C$14,$C16&gt;='Semanas de Despacho'!B$14)</f>
        <v>0</v>
      </c>
      <c r="S16" s="94" t="b">
        <f>AND($B16&lt;='Semanas de Despacho'!C$15,$C16&gt;='Semanas de Despacho'!B$15)</f>
        <v>0</v>
      </c>
      <c r="T16" s="94" t="b">
        <f>AND($B16&lt;='Semanas de Despacho'!C$16,$C16&gt;='Semanas de Despacho'!B$16)</f>
        <v>0</v>
      </c>
      <c r="U16" s="94" t="b">
        <f>AND($B16&lt;='Semanas de Despacho'!C$17,$C16&gt;='Semanas de Despacho'!B$17)</f>
        <v>0</v>
      </c>
      <c r="V16" s="94" t="b">
        <f>AND($B16&lt;='Semanas de Despacho'!C$18,$C16&gt;='Semanas de Despacho'!B$18)</f>
        <v>0</v>
      </c>
      <c r="W16" s="94" t="b">
        <f>AND($B16&lt;='Semanas de Despacho'!C$19,$C16&gt;='Semanas de Despacho'!B$19)</f>
        <v>0</v>
      </c>
      <c r="X16" s="94" t="b">
        <f>AND($B16&lt;='Semanas de Despacho'!C$20,$C16&gt;='Semanas de Despacho'!B$20)</f>
        <v>0</v>
      </c>
      <c r="Y16" s="94" t="b">
        <f>AND($B16&lt;='Semanas de Despacho'!C$21,$C16&gt;='Semanas de Despacho'!B$21)</f>
        <v>0</v>
      </c>
      <c r="Z16" s="94" t="b">
        <f>AND($B16&lt;='Semanas de Despacho'!C$22,$C16&gt;='Semanas de Despacho'!B$22)</f>
        <v>0</v>
      </c>
      <c r="AA16" s="94" t="b">
        <f>AND($B16&lt;='Semanas de Despacho'!C$23,$C16&gt;='Semanas de Despacho'!B$23)</f>
        <v>0</v>
      </c>
      <c r="AB16" s="94" t="b">
        <f>AND($B16&lt;='Semanas de Despacho'!C$24,$C16&gt;='Semanas de Despacho'!B$24)</f>
        <v>0</v>
      </c>
      <c r="AC16" s="94" t="b">
        <f>AND($B16&lt;='Semanas de Despacho'!C$25,$C16&gt;='Semanas de Despacho'!B$25)</f>
        <v>0</v>
      </c>
      <c r="AD16" s="94" t="b">
        <f>AND($B16&lt;='Semanas de Despacho'!C$26,$C16&gt;='Semanas de Despacho'!B$26)</f>
        <v>0</v>
      </c>
      <c r="AE16" s="94" t="b">
        <f>AND($B16&lt;='Semanas de Despacho'!C$27,$C16&gt;='Semanas de Despacho'!B$27)</f>
        <v>0</v>
      </c>
      <c r="AF16" s="94" t="b">
        <f>AND($B16&lt;='Semanas de Despacho'!C$28,$C16&gt;='Semanas de Despacho'!B$28)</f>
        <v>1</v>
      </c>
      <c r="AG16" s="94" t="b">
        <f>AND($B16&lt;='Semanas de Despacho'!C$29,$C16&gt;='Semanas de Despacho'!B$29)</f>
        <v>1</v>
      </c>
      <c r="AH16" s="94" t="b">
        <f>AND($B16&lt;='Semanas de Despacho'!C$30,$C16&gt;='Semanas de Despacho'!B$30)</f>
        <v>1</v>
      </c>
      <c r="AI16" s="94" t="b">
        <f>AND($B16&lt;='Semanas de Despacho'!C$31,$C16&gt;='Semanas de Despacho'!B$31)</f>
        <v>1</v>
      </c>
      <c r="AJ16" s="94" t="b">
        <f>AND($B16&lt;='Semanas de Despacho'!C$32,$C16&gt;='Semanas de Despacho'!B$32)</f>
        <v>1</v>
      </c>
      <c r="AK16" s="94" t="b">
        <f>AND($B16&lt;='Semanas de Despacho'!C$33,$C16&gt;='Semanas de Despacho'!B$33)</f>
        <v>1</v>
      </c>
      <c r="AL16" s="94" t="b">
        <f>AND($B16&lt;='Semanas de Despacho'!C$34,$C16&gt;='Semanas de Despacho'!B$34)</f>
        <v>1</v>
      </c>
      <c r="AM16" s="94" t="b">
        <f>AND($B16&lt;='Semanas de Despacho'!C$35,$C16&gt;='Semanas de Despacho'!B$35)</f>
        <v>0</v>
      </c>
      <c r="AN16" s="94" t="b">
        <f>AND($B16&lt;='Semanas de Despacho'!C$36,$C16&gt;='Semanas de Despacho'!B$36)</f>
        <v>0</v>
      </c>
      <c r="AO16" s="94" t="b">
        <f>AND($B16&lt;='Semanas de Despacho'!C$37,$C16&gt;='Semanas de Despacho'!B$37)</f>
        <v>0</v>
      </c>
      <c r="AP16" s="94" t="b">
        <f>AND($B16&lt;='Semanas de Despacho'!C$38,$C16&gt;='Semanas de Despacho'!B$38)</f>
        <v>0</v>
      </c>
      <c r="AQ16" s="94" t="b">
        <f>AND($B16&lt;='Semanas de Despacho'!C$39,$C16&gt;='Semanas de Despacho'!B$39)</f>
        <v>0</v>
      </c>
      <c r="AR16" s="94" t="b">
        <f>AND($B16&lt;='Semanas de Despacho'!C$40,$C16&gt;='Semanas de Despacho'!B$40)</f>
        <v>0</v>
      </c>
      <c r="AS16" s="94" t="b">
        <f>AND($B16&lt;='Semanas de Despacho'!C$41,$C16&gt;='Semanas de Despacho'!B$41)</f>
        <v>0</v>
      </c>
      <c r="AT16" s="94" t="b">
        <f>AND($B16&lt;='Semanas de Despacho'!C$42,$C16&gt;='Semanas de Despacho'!B$42)</f>
        <v>0</v>
      </c>
      <c r="AU16" s="94" t="b">
        <f>AND($B16&lt;='Semanas de Despacho'!C$43,$C16&gt;='Semanas de Despacho'!B$43)</f>
        <v>0</v>
      </c>
      <c r="AV16" s="94" t="b">
        <f>AND($B16&lt;='Semanas de Despacho'!C$44,$C16&gt;='Semanas de Despacho'!B$44)</f>
        <v>0</v>
      </c>
      <c r="AW16" s="94" t="b">
        <f>AND($B16&lt;='Semanas de Despacho'!C$45,$C16&gt;='Semanas de Despacho'!B$45)</f>
        <v>0</v>
      </c>
      <c r="AX16" s="94" t="b">
        <f>AND($B16&lt;='Semanas de Despacho'!C$46,$C16&gt;='Semanas de Despacho'!B$46)</f>
        <v>0</v>
      </c>
      <c r="AY16" s="94" t="b">
        <f>AND($B16&lt;='Semanas de Despacho'!C$47,$C16&gt;='Semanas de Despacho'!B$47)</f>
        <v>0</v>
      </c>
      <c r="AZ16" s="94" t="b">
        <f>AND($B16&lt;='Semanas de Despacho'!C$48,$C16&gt;='Semanas de Despacho'!B$48)</f>
        <v>0</v>
      </c>
      <c r="BA16" s="94" t="b">
        <f>AND($B16&lt;='Semanas de Despacho'!C$49,$C16&gt;='Semanas de Despacho'!B$49)</f>
        <v>0</v>
      </c>
      <c r="BB16" s="94" t="b">
        <f>AND($B16&lt;='Semanas de Despacho'!C$50,$C16&gt;='Semanas de Despacho'!B$50)</f>
        <v>0</v>
      </c>
      <c r="BC16" s="94" t="b">
        <f>AND($B16&lt;='Semanas de Despacho'!C$51,$C16&gt;='Semanas de Despacho'!B$51)</f>
        <v>0</v>
      </c>
      <c r="BD16" s="94" t="b">
        <f>AND($B16&lt;='Semanas de Despacho'!C$52,$C16&gt;='Semanas de Despacho'!B$52)</f>
        <v>0</v>
      </c>
      <c r="BE16" s="94" t="b">
        <f>AND($B16&lt;='Semanas de Despacho'!C$53,$C16&gt;='Semanas de Despacho'!B$53)</f>
        <v>0</v>
      </c>
      <c r="BF16" s="94" t="b">
        <f>AND($B16&lt;='Semanas de Despacho'!C$54,$C16&gt;='Semanas de Despacho'!B$54)</f>
        <v>0</v>
      </c>
      <c r="BG16" s="94" t="b">
        <f>AND($B16&lt;='Semanas de Despacho'!C$55,$C16&gt;='Semanas de Despacho'!B$55)</f>
        <v>0</v>
      </c>
    </row>
    <row r="17" spans="1:59" ht="22.15" customHeight="1" thickBot="1">
      <c r="A17" s="50" t="s">
        <v>36</v>
      </c>
      <c r="B17" s="51">
        <v>44743</v>
      </c>
      <c r="C17" s="51">
        <v>44788</v>
      </c>
      <c r="D17" s="97">
        <f t="shared" si="0"/>
        <v>46</v>
      </c>
      <c r="E17" s="68">
        <v>0.5</v>
      </c>
      <c r="F17" s="96" t="str">
        <f t="shared" ca="1" si="2"/>
        <v>Atrasado</v>
      </c>
      <c r="G17" s="94" t="b">
        <f>AND($B17&lt;='Semanas de Despacho'!C$3,$C17&gt;='Semanas de Despacho'!B$3)</f>
        <v>0</v>
      </c>
      <c r="H17" s="94" t="b">
        <f>AND($B17&lt;='Semanas de Despacho'!C$4,$C17&gt;='Semanas de Despacho'!B$4)</f>
        <v>0</v>
      </c>
      <c r="I17" s="94" t="b">
        <f>AND($B17&lt;='Semanas de Despacho'!C$5,$C17&gt;='Semanas de Despacho'!B$5)</f>
        <v>0</v>
      </c>
      <c r="J17" s="94" t="b">
        <f>AND($B17&lt;='Semanas de Despacho'!C$6,$C17&gt;='Semanas de Despacho'!B$6)</f>
        <v>0</v>
      </c>
      <c r="K17" s="94" t="b">
        <f>AND($B17&lt;='Semanas de Despacho'!C$7,$C17&gt;='Semanas de Despacho'!B$7)</f>
        <v>0</v>
      </c>
      <c r="L17" s="94" t="b">
        <f>AND($B17&lt;='Semanas de Despacho'!C$8,$C17&gt;='Semanas de Despacho'!B$8)</f>
        <v>0</v>
      </c>
      <c r="M17" s="94" t="b">
        <f>AND($B17&lt;='Semanas de Despacho'!C$9,$C17&gt;='Semanas de Despacho'!B$9)</f>
        <v>0</v>
      </c>
      <c r="N17" s="94" t="b">
        <f>AND($B17&lt;='Semanas de Despacho'!C$10,$C17&gt;='Semanas de Despacho'!B$10)</f>
        <v>0</v>
      </c>
      <c r="O17" s="94" t="b">
        <f>AND($B17&lt;='Semanas de Despacho'!C$11,$C17&gt;='Semanas de Despacho'!B$11)</f>
        <v>0</v>
      </c>
      <c r="P17" s="94" t="b">
        <f>AND($B17&lt;='Semanas de Despacho'!C$12,$C17&gt;='Semanas de Despacho'!B$12)</f>
        <v>0</v>
      </c>
      <c r="Q17" s="94" t="b">
        <f>AND($B17&lt;='Semanas de Despacho'!C$13,$C17&gt;='Semanas de Despacho'!B$13)</f>
        <v>0</v>
      </c>
      <c r="R17" s="94" t="b">
        <f>AND($B17&lt;='Semanas de Despacho'!C$14,$C17&gt;='Semanas de Despacho'!B$14)</f>
        <v>0</v>
      </c>
      <c r="S17" s="94" t="b">
        <f>AND($B17&lt;='Semanas de Despacho'!C$15,$C17&gt;='Semanas de Despacho'!B$15)</f>
        <v>0</v>
      </c>
      <c r="T17" s="94" t="b">
        <f>AND($B17&lt;='Semanas de Despacho'!C$16,$C17&gt;='Semanas de Despacho'!B$16)</f>
        <v>0</v>
      </c>
      <c r="U17" s="94" t="b">
        <f>AND($B17&lt;='Semanas de Despacho'!C$17,$C17&gt;='Semanas de Despacho'!B$17)</f>
        <v>0</v>
      </c>
      <c r="V17" s="94" t="b">
        <f>AND($B17&lt;='Semanas de Despacho'!C$18,$C17&gt;='Semanas de Despacho'!B$18)</f>
        <v>0</v>
      </c>
      <c r="W17" s="94" t="b">
        <f>AND($B17&lt;='Semanas de Despacho'!C$19,$C17&gt;='Semanas de Despacho'!B$19)</f>
        <v>0</v>
      </c>
      <c r="X17" s="94" t="b">
        <f>AND($B17&lt;='Semanas de Despacho'!C$20,$C17&gt;='Semanas de Despacho'!B$20)</f>
        <v>0</v>
      </c>
      <c r="Y17" s="94" t="b">
        <f>AND($B17&lt;='Semanas de Despacho'!C$21,$C17&gt;='Semanas de Despacho'!B$21)</f>
        <v>0</v>
      </c>
      <c r="Z17" s="94" t="b">
        <f>AND($B17&lt;='Semanas de Despacho'!C$22,$C17&gt;='Semanas de Despacho'!B$22)</f>
        <v>0</v>
      </c>
      <c r="AA17" s="94" t="b">
        <f>AND($B17&lt;='Semanas de Despacho'!C$23,$C17&gt;='Semanas de Despacho'!B$23)</f>
        <v>0</v>
      </c>
      <c r="AB17" s="94" t="b">
        <f>AND($B17&lt;='Semanas de Despacho'!C$24,$C17&gt;='Semanas de Despacho'!B$24)</f>
        <v>0</v>
      </c>
      <c r="AC17" s="94" t="b">
        <f>AND($B17&lt;='Semanas de Despacho'!C$25,$C17&gt;='Semanas de Despacho'!B$25)</f>
        <v>0</v>
      </c>
      <c r="AD17" s="94" t="b">
        <f>AND($B17&lt;='Semanas de Despacho'!C$26,$C17&gt;='Semanas de Despacho'!B$26)</f>
        <v>0</v>
      </c>
      <c r="AE17" s="94" t="b">
        <f>AND($B17&lt;='Semanas de Despacho'!C$27,$C17&gt;='Semanas de Despacho'!B$27)</f>
        <v>0</v>
      </c>
      <c r="AF17" s="94" t="b">
        <f>AND($B17&lt;='Semanas de Despacho'!C$28,$C17&gt;='Semanas de Despacho'!B$28)</f>
        <v>1</v>
      </c>
      <c r="AG17" s="94" t="b">
        <f>AND($B17&lt;='Semanas de Despacho'!C$29,$C17&gt;='Semanas de Despacho'!B$29)</f>
        <v>1</v>
      </c>
      <c r="AH17" s="94" t="b">
        <f>AND($B17&lt;='Semanas de Despacho'!C$30,$C17&gt;='Semanas de Despacho'!B$30)</f>
        <v>1</v>
      </c>
      <c r="AI17" s="94" t="b">
        <f>AND($B17&lt;='Semanas de Despacho'!C$31,$C17&gt;='Semanas de Despacho'!B$31)</f>
        <v>1</v>
      </c>
      <c r="AJ17" s="94" t="b">
        <f>AND($B17&lt;='Semanas de Despacho'!C$32,$C17&gt;='Semanas de Despacho'!B$32)</f>
        <v>1</v>
      </c>
      <c r="AK17" s="94" t="b">
        <f>AND($B17&lt;='Semanas de Despacho'!C$33,$C17&gt;='Semanas de Despacho'!B$33)</f>
        <v>1</v>
      </c>
      <c r="AL17" s="94" t="b">
        <f>AND($B17&lt;='Semanas de Despacho'!C$34,$C17&gt;='Semanas de Despacho'!B$34)</f>
        <v>1</v>
      </c>
      <c r="AM17" s="94" t="b">
        <f>AND($B17&lt;='Semanas de Despacho'!C$35,$C17&gt;='Semanas de Despacho'!B$35)</f>
        <v>1</v>
      </c>
      <c r="AN17" s="94" t="b">
        <f>AND($B17&lt;='Semanas de Despacho'!C$36,$C17&gt;='Semanas de Despacho'!B$36)</f>
        <v>0</v>
      </c>
      <c r="AO17" s="94" t="b">
        <f>AND($B17&lt;='Semanas de Despacho'!C$37,$C17&gt;='Semanas de Despacho'!B$37)</f>
        <v>0</v>
      </c>
      <c r="AP17" s="94" t="b">
        <f>AND($B17&lt;='Semanas de Despacho'!C$38,$C17&gt;='Semanas de Despacho'!B$38)</f>
        <v>0</v>
      </c>
      <c r="AQ17" s="94" t="b">
        <f>AND($B17&lt;='Semanas de Despacho'!C$39,$C17&gt;='Semanas de Despacho'!B$39)</f>
        <v>0</v>
      </c>
      <c r="AR17" s="94" t="b">
        <f>AND($B17&lt;='Semanas de Despacho'!C$40,$C17&gt;='Semanas de Despacho'!B$40)</f>
        <v>0</v>
      </c>
      <c r="AS17" s="94" t="b">
        <f>AND($B17&lt;='Semanas de Despacho'!C$41,$C17&gt;='Semanas de Despacho'!B$41)</f>
        <v>0</v>
      </c>
      <c r="AT17" s="94" t="b">
        <f>AND($B17&lt;='Semanas de Despacho'!C$42,$C17&gt;='Semanas de Despacho'!B$42)</f>
        <v>0</v>
      </c>
      <c r="AU17" s="94" t="b">
        <f>AND($B17&lt;='Semanas de Despacho'!C$43,$C17&gt;='Semanas de Despacho'!B$43)</f>
        <v>0</v>
      </c>
      <c r="AV17" s="94" t="b">
        <f>AND($B17&lt;='Semanas de Despacho'!C$44,$C17&gt;='Semanas de Despacho'!B$44)</f>
        <v>0</v>
      </c>
      <c r="AW17" s="94" t="b">
        <f>AND($B17&lt;='Semanas de Despacho'!C$45,$C17&gt;='Semanas de Despacho'!B$45)</f>
        <v>0</v>
      </c>
      <c r="AX17" s="94" t="b">
        <f>AND($B17&lt;='Semanas de Despacho'!C$46,$C17&gt;='Semanas de Despacho'!B$46)</f>
        <v>0</v>
      </c>
      <c r="AY17" s="94" t="b">
        <f>AND($B17&lt;='Semanas de Despacho'!C$47,$C17&gt;='Semanas de Despacho'!B$47)</f>
        <v>0</v>
      </c>
      <c r="AZ17" s="94" t="b">
        <f>AND($B17&lt;='Semanas de Despacho'!C$48,$C17&gt;='Semanas de Despacho'!B$48)</f>
        <v>0</v>
      </c>
      <c r="BA17" s="94" t="b">
        <f>AND($B17&lt;='Semanas de Despacho'!C$49,$C17&gt;='Semanas de Despacho'!B$49)</f>
        <v>0</v>
      </c>
      <c r="BB17" s="94" t="b">
        <f>AND($B17&lt;='Semanas de Despacho'!C$50,$C17&gt;='Semanas de Despacho'!B$50)</f>
        <v>0</v>
      </c>
      <c r="BC17" s="94" t="b">
        <f>AND($B17&lt;='Semanas de Despacho'!C$51,$C17&gt;='Semanas de Despacho'!B$51)</f>
        <v>0</v>
      </c>
      <c r="BD17" s="94" t="b">
        <f>AND($B17&lt;='Semanas de Despacho'!C$52,$C17&gt;='Semanas de Despacho'!B$52)</f>
        <v>0</v>
      </c>
      <c r="BE17" s="94" t="b">
        <f>AND($B17&lt;='Semanas de Despacho'!C$53,$C17&gt;='Semanas de Despacho'!B$53)</f>
        <v>0</v>
      </c>
      <c r="BF17" s="94" t="b">
        <f>AND($B17&lt;='Semanas de Despacho'!C$54,$C17&gt;='Semanas de Despacho'!B$54)</f>
        <v>0</v>
      </c>
      <c r="BG17" s="94" t="b">
        <f>AND($B17&lt;='Semanas de Despacho'!C$55,$C17&gt;='Semanas de Despacho'!B$55)</f>
        <v>0</v>
      </c>
    </row>
    <row r="18" spans="1:59" ht="22.15" customHeight="1" thickBot="1">
      <c r="A18" s="50" t="s">
        <v>37</v>
      </c>
      <c r="B18" s="51">
        <v>44774</v>
      </c>
      <c r="C18" s="51">
        <v>44804</v>
      </c>
      <c r="D18" s="97">
        <f t="shared" si="0"/>
        <v>31</v>
      </c>
      <c r="E18" s="68">
        <v>1</v>
      </c>
      <c r="F18" s="96" t="str">
        <f t="shared" si="2"/>
        <v>Completado</v>
      </c>
      <c r="G18" s="94" t="b">
        <f>AND($B18&lt;='Semanas de Despacho'!C$3,$C18&gt;='Semanas de Despacho'!B$3)</f>
        <v>0</v>
      </c>
      <c r="H18" s="94" t="b">
        <f>AND($B18&lt;='Semanas de Despacho'!C$4,$C18&gt;='Semanas de Despacho'!B$4)</f>
        <v>0</v>
      </c>
      <c r="I18" s="94" t="b">
        <f>AND($B18&lt;='Semanas de Despacho'!C$5,$C18&gt;='Semanas de Despacho'!B$5)</f>
        <v>0</v>
      </c>
      <c r="J18" s="94" t="b">
        <f>AND($B18&lt;='Semanas de Despacho'!C$6,$C18&gt;='Semanas de Despacho'!B$6)</f>
        <v>0</v>
      </c>
      <c r="K18" s="94" t="b">
        <f>AND($B18&lt;='Semanas de Despacho'!C$7,$C18&gt;='Semanas de Despacho'!B$7)</f>
        <v>0</v>
      </c>
      <c r="L18" s="94" t="b">
        <f>AND($B18&lt;='Semanas de Despacho'!C$8,$C18&gt;='Semanas de Despacho'!B$8)</f>
        <v>0</v>
      </c>
      <c r="M18" s="94" t="b">
        <f>AND($B18&lt;='Semanas de Despacho'!C$9,$C18&gt;='Semanas de Despacho'!B$9)</f>
        <v>0</v>
      </c>
      <c r="N18" s="94" t="b">
        <f>AND($B18&lt;='Semanas de Despacho'!C$10,$C18&gt;='Semanas de Despacho'!B$10)</f>
        <v>0</v>
      </c>
      <c r="O18" s="94" t="b">
        <f>AND($B18&lt;='Semanas de Despacho'!C$11,$C18&gt;='Semanas de Despacho'!B$11)</f>
        <v>0</v>
      </c>
      <c r="P18" s="94" t="b">
        <f>AND($B18&lt;='Semanas de Despacho'!C$12,$C18&gt;='Semanas de Despacho'!B$12)</f>
        <v>0</v>
      </c>
      <c r="Q18" s="94" t="b">
        <f>AND($B18&lt;='Semanas de Despacho'!C$13,$C18&gt;='Semanas de Despacho'!B$13)</f>
        <v>0</v>
      </c>
      <c r="R18" s="94" t="b">
        <f>AND($B18&lt;='Semanas de Despacho'!C$14,$C18&gt;='Semanas de Despacho'!B$14)</f>
        <v>0</v>
      </c>
      <c r="S18" s="94" t="b">
        <f>AND($B18&lt;='Semanas de Despacho'!C$15,$C18&gt;='Semanas de Despacho'!B$15)</f>
        <v>0</v>
      </c>
      <c r="T18" s="94" t="b">
        <f>AND($B18&lt;='Semanas de Despacho'!C$16,$C18&gt;='Semanas de Despacho'!B$16)</f>
        <v>0</v>
      </c>
      <c r="U18" s="94" t="b">
        <f>AND($B18&lt;='Semanas de Despacho'!C$17,$C18&gt;='Semanas de Despacho'!B$17)</f>
        <v>0</v>
      </c>
      <c r="V18" s="94" t="b">
        <f>AND($B18&lt;='Semanas de Despacho'!C$18,$C18&gt;='Semanas de Despacho'!B$18)</f>
        <v>0</v>
      </c>
      <c r="W18" s="94" t="b">
        <f>AND($B18&lt;='Semanas de Despacho'!C$19,$C18&gt;='Semanas de Despacho'!B$19)</f>
        <v>0</v>
      </c>
      <c r="X18" s="94" t="b">
        <f>AND($B18&lt;='Semanas de Despacho'!C$20,$C18&gt;='Semanas de Despacho'!B$20)</f>
        <v>0</v>
      </c>
      <c r="Y18" s="94" t="b">
        <f>AND($B18&lt;='Semanas de Despacho'!C$21,$C18&gt;='Semanas de Despacho'!B$21)</f>
        <v>0</v>
      </c>
      <c r="Z18" s="94" t="b">
        <f>AND($B18&lt;='Semanas de Despacho'!C$22,$C18&gt;='Semanas de Despacho'!B$22)</f>
        <v>0</v>
      </c>
      <c r="AA18" s="94" t="b">
        <f>AND($B18&lt;='Semanas de Despacho'!C$23,$C18&gt;='Semanas de Despacho'!B$23)</f>
        <v>0</v>
      </c>
      <c r="AB18" s="94" t="b">
        <f>AND($B18&lt;='Semanas de Despacho'!C$24,$C18&gt;='Semanas de Despacho'!B$24)</f>
        <v>0</v>
      </c>
      <c r="AC18" s="94" t="b">
        <f>AND($B18&lt;='Semanas de Despacho'!C$25,$C18&gt;='Semanas de Despacho'!B$25)</f>
        <v>0</v>
      </c>
      <c r="AD18" s="94" t="b">
        <f>AND($B18&lt;='Semanas de Despacho'!C$26,$C18&gt;='Semanas de Despacho'!B$26)</f>
        <v>0</v>
      </c>
      <c r="AE18" s="94" t="b">
        <f>AND($B18&lt;='Semanas de Despacho'!C$27,$C18&gt;='Semanas de Despacho'!B$27)</f>
        <v>0</v>
      </c>
      <c r="AF18" s="94" t="b">
        <f>AND($B18&lt;='Semanas de Despacho'!C$28,$C18&gt;='Semanas de Despacho'!B$28)</f>
        <v>0</v>
      </c>
      <c r="AG18" s="94" t="b">
        <f>AND($B18&lt;='Semanas de Despacho'!C$29,$C18&gt;='Semanas de Despacho'!B$29)</f>
        <v>0</v>
      </c>
      <c r="AH18" s="94" t="b">
        <f>AND($B18&lt;='Semanas de Despacho'!C$30,$C18&gt;='Semanas de Despacho'!B$30)</f>
        <v>0</v>
      </c>
      <c r="AI18" s="94" t="b">
        <f>AND($B18&lt;='Semanas de Despacho'!C$31,$C18&gt;='Semanas de Despacho'!B$31)</f>
        <v>0</v>
      </c>
      <c r="AJ18" s="94" t="b">
        <f>AND($B18&lt;='Semanas de Despacho'!C$32,$C18&gt;='Semanas de Despacho'!B$32)</f>
        <v>0</v>
      </c>
      <c r="AK18" s="94" t="b">
        <f>AND($B18&lt;='Semanas de Despacho'!C$33,$C18&gt;='Semanas de Despacho'!B$33)</f>
        <v>1</v>
      </c>
      <c r="AL18" s="94" t="b">
        <f>AND($B18&lt;='Semanas de Despacho'!C$34,$C18&gt;='Semanas de Despacho'!B$34)</f>
        <v>1</v>
      </c>
      <c r="AM18" s="94" t="b">
        <f>AND($B18&lt;='Semanas de Despacho'!C$35,$C18&gt;='Semanas de Despacho'!B$35)</f>
        <v>1</v>
      </c>
      <c r="AN18" s="94" t="b">
        <f>AND($B18&lt;='Semanas de Despacho'!C$36,$C18&gt;='Semanas de Despacho'!B$36)</f>
        <v>1</v>
      </c>
      <c r="AO18" s="94" t="b">
        <f>AND($B18&lt;='Semanas de Despacho'!C$37,$C18&gt;='Semanas de Despacho'!B$37)</f>
        <v>1</v>
      </c>
      <c r="AP18" s="94" t="b">
        <f>AND($B18&lt;='Semanas de Despacho'!C$38,$C18&gt;='Semanas de Despacho'!B$38)</f>
        <v>0</v>
      </c>
      <c r="AQ18" s="94" t="b">
        <f>AND($B18&lt;='Semanas de Despacho'!C$39,$C18&gt;='Semanas de Despacho'!B$39)</f>
        <v>0</v>
      </c>
      <c r="AR18" s="94" t="b">
        <f>AND($B18&lt;='Semanas de Despacho'!C$40,$C18&gt;='Semanas de Despacho'!B$40)</f>
        <v>0</v>
      </c>
      <c r="AS18" s="94" t="b">
        <f>AND($B18&lt;='Semanas de Despacho'!C$41,$C18&gt;='Semanas de Despacho'!B$41)</f>
        <v>0</v>
      </c>
      <c r="AT18" s="94" t="b">
        <f>AND($B18&lt;='Semanas de Despacho'!C$42,$C18&gt;='Semanas de Despacho'!B$42)</f>
        <v>0</v>
      </c>
      <c r="AU18" s="94" t="b">
        <f>AND($B18&lt;='Semanas de Despacho'!C$43,$C18&gt;='Semanas de Despacho'!B$43)</f>
        <v>0</v>
      </c>
      <c r="AV18" s="94" t="b">
        <f>AND($B18&lt;='Semanas de Despacho'!C$44,$C18&gt;='Semanas de Despacho'!B$44)</f>
        <v>0</v>
      </c>
      <c r="AW18" s="94" t="b">
        <f>AND($B18&lt;='Semanas de Despacho'!C$45,$C18&gt;='Semanas de Despacho'!B$45)</f>
        <v>0</v>
      </c>
      <c r="AX18" s="94" t="b">
        <f>AND($B18&lt;='Semanas de Despacho'!C$46,$C18&gt;='Semanas de Despacho'!B$46)</f>
        <v>0</v>
      </c>
      <c r="AY18" s="94" t="b">
        <f>AND($B18&lt;='Semanas de Despacho'!C$47,$C18&gt;='Semanas de Despacho'!B$47)</f>
        <v>0</v>
      </c>
      <c r="AZ18" s="94" t="b">
        <f>AND($B18&lt;='Semanas de Despacho'!C$48,$C18&gt;='Semanas de Despacho'!B$48)</f>
        <v>0</v>
      </c>
      <c r="BA18" s="94" t="b">
        <f>AND($B18&lt;='Semanas de Despacho'!C$49,$C18&gt;='Semanas de Despacho'!B$49)</f>
        <v>0</v>
      </c>
      <c r="BB18" s="94" t="b">
        <f>AND($B18&lt;='Semanas de Despacho'!C$50,$C18&gt;='Semanas de Despacho'!B$50)</f>
        <v>0</v>
      </c>
      <c r="BC18" s="94" t="b">
        <f>AND($B18&lt;='Semanas de Despacho'!C$51,$C18&gt;='Semanas de Despacho'!B$51)</f>
        <v>0</v>
      </c>
      <c r="BD18" s="94" t="b">
        <f>AND($B18&lt;='Semanas de Despacho'!C$52,$C18&gt;='Semanas de Despacho'!B$52)</f>
        <v>0</v>
      </c>
      <c r="BE18" s="94" t="b">
        <f>AND($B18&lt;='Semanas de Despacho'!C$53,$C18&gt;='Semanas de Despacho'!B$53)</f>
        <v>0</v>
      </c>
      <c r="BF18" s="94" t="b">
        <f>AND($B18&lt;='Semanas de Despacho'!C$54,$C18&gt;='Semanas de Despacho'!B$54)</f>
        <v>0</v>
      </c>
      <c r="BG18" s="94" t="b">
        <f>AND($B18&lt;='Semanas de Despacho'!C$55,$C18&gt;='Semanas de Despacho'!B$55)</f>
        <v>0</v>
      </c>
    </row>
    <row r="19" spans="1:59" ht="22.15" customHeight="1" thickBot="1">
      <c r="A19" s="50" t="s">
        <v>38</v>
      </c>
      <c r="B19" s="51">
        <v>44805</v>
      </c>
      <c r="C19" s="51">
        <v>44834</v>
      </c>
      <c r="D19" s="97">
        <f t="shared" si="0"/>
        <v>30</v>
      </c>
      <c r="E19" s="68">
        <v>0.45</v>
      </c>
      <c r="F19" s="96" t="str">
        <f ca="1">IF(E19=100%,"Completado",IF(C19&lt;B$4,"Atrasado",IF(E19=0%,"Sin Empezar","En Progreso")))</f>
        <v>En Progreso</v>
      </c>
      <c r="G19" s="94" t="b">
        <f>AND($B19&lt;='Semanas de Despacho'!C$3,$C19&gt;='Semanas de Despacho'!B$3)</f>
        <v>0</v>
      </c>
      <c r="H19" s="94" t="b">
        <f>AND($B19&lt;='Semanas de Despacho'!C$4,$C19&gt;='Semanas de Despacho'!B$4)</f>
        <v>0</v>
      </c>
      <c r="I19" s="94" t="b">
        <f>AND($B19&lt;='Semanas de Despacho'!C$5,$C19&gt;='Semanas de Despacho'!B$5)</f>
        <v>0</v>
      </c>
      <c r="J19" s="94" t="b">
        <f>AND($B19&lt;='Semanas de Despacho'!C$6,$C19&gt;='Semanas de Despacho'!B$6)</f>
        <v>0</v>
      </c>
      <c r="K19" s="94" t="b">
        <f>AND($B19&lt;='Semanas de Despacho'!C$7,$C19&gt;='Semanas de Despacho'!B$7)</f>
        <v>0</v>
      </c>
      <c r="L19" s="94" t="b">
        <f>AND($B19&lt;='Semanas de Despacho'!C$8,$C19&gt;='Semanas de Despacho'!B$8)</f>
        <v>0</v>
      </c>
      <c r="M19" s="94" t="b">
        <f>AND($B19&lt;='Semanas de Despacho'!C$9,$C19&gt;='Semanas de Despacho'!B$9)</f>
        <v>0</v>
      </c>
      <c r="N19" s="94" t="b">
        <f>AND($B19&lt;='Semanas de Despacho'!C$10,$C19&gt;='Semanas de Despacho'!B$10)</f>
        <v>0</v>
      </c>
      <c r="O19" s="94" t="b">
        <f>AND($B19&lt;='Semanas de Despacho'!C$11,$C19&gt;='Semanas de Despacho'!B$11)</f>
        <v>0</v>
      </c>
      <c r="P19" s="94" t="b">
        <f>AND($B19&lt;='Semanas de Despacho'!C$12,$C19&gt;='Semanas de Despacho'!B$12)</f>
        <v>0</v>
      </c>
      <c r="Q19" s="94" t="b">
        <f>AND($B19&lt;='Semanas de Despacho'!C$13,$C19&gt;='Semanas de Despacho'!B$13)</f>
        <v>0</v>
      </c>
      <c r="R19" s="94" t="b">
        <f>AND($B19&lt;='Semanas de Despacho'!C$14,$C19&gt;='Semanas de Despacho'!B$14)</f>
        <v>0</v>
      </c>
      <c r="S19" s="94" t="b">
        <f>AND($B19&lt;='Semanas de Despacho'!C$15,$C19&gt;='Semanas de Despacho'!B$15)</f>
        <v>0</v>
      </c>
      <c r="T19" s="94" t="b">
        <f>AND($B19&lt;='Semanas de Despacho'!C$16,$C19&gt;='Semanas de Despacho'!B$16)</f>
        <v>0</v>
      </c>
      <c r="U19" s="94" t="b">
        <f>AND($B19&lt;='Semanas de Despacho'!C$17,$C19&gt;='Semanas de Despacho'!B$17)</f>
        <v>0</v>
      </c>
      <c r="V19" s="94" t="b">
        <f>AND($B19&lt;='Semanas de Despacho'!C$18,$C19&gt;='Semanas de Despacho'!B$18)</f>
        <v>0</v>
      </c>
      <c r="W19" s="94" t="b">
        <f>AND($B19&lt;='Semanas de Despacho'!C$19,$C19&gt;='Semanas de Despacho'!B$19)</f>
        <v>0</v>
      </c>
      <c r="X19" s="94" t="b">
        <f>AND($B19&lt;='Semanas de Despacho'!C$20,$C19&gt;='Semanas de Despacho'!B$20)</f>
        <v>0</v>
      </c>
      <c r="Y19" s="94" t="b">
        <f>AND($B19&lt;='Semanas de Despacho'!C$21,$C19&gt;='Semanas de Despacho'!B$21)</f>
        <v>0</v>
      </c>
      <c r="Z19" s="94" t="b">
        <f>AND($B19&lt;='Semanas de Despacho'!C$22,$C19&gt;='Semanas de Despacho'!B$22)</f>
        <v>0</v>
      </c>
      <c r="AA19" s="94" t="b">
        <f>AND($B19&lt;='Semanas de Despacho'!C$23,$C19&gt;='Semanas de Despacho'!B$23)</f>
        <v>0</v>
      </c>
      <c r="AB19" s="94" t="b">
        <f>AND($B19&lt;='Semanas de Despacho'!C$24,$C19&gt;='Semanas de Despacho'!B$24)</f>
        <v>0</v>
      </c>
      <c r="AC19" s="94" t="b">
        <f>AND($B19&lt;='Semanas de Despacho'!C$25,$C19&gt;='Semanas de Despacho'!B$25)</f>
        <v>0</v>
      </c>
      <c r="AD19" s="94" t="b">
        <f>AND($B19&lt;='Semanas de Despacho'!C$26,$C19&gt;='Semanas de Despacho'!B$26)</f>
        <v>0</v>
      </c>
      <c r="AE19" s="94" t="b">
        <f>AND($B19&lt;='Semanas de Despacho'!C$27,$C19&gt;='Semanas de Despacho'!B$27)</f>
        <v>0</v>
      </c>
      <c r="AF19" s="94" t="b">
        <f>AND($B19&lt;='Semanas de Despacho'!C$28,$C19&gt;='Semanas de Despacho'!B$28)</f>
        <v>0</v>
      </c>
      <c r="AG19" s="94" t="b">
        <f>AND($B19&lt;='Semanas de Despacho'!C$29,$C19&gt;='Semanas de Despacho'!B$29)</f>
        <v>0</v>
      </c>
      <c r="AH19" s="94" t="b">
        <f>AND($B19&lt;='Semanas de Despacho'!C$30,$C19&gt;='Semanas de Despacho'!B$30)</f>
        <v>0</v>
      </c>
      <c r="AI19" s="94" t="b">
        <f>AND($B19&lt;='Semanas de Despacho'!C$31,$C19&gt;='Semanas de Despacho'!B$31)</f>
        <v>0</v>
      </c>
      <c r="AJ19" s="94" t="b">
        <f>AND($B19&lt;='Semanas de Despacho'!C$32,$C19&gt;='Semanas de Despacho'!B$32)</f>
        <v>0</v>
      </c>
      <c r="AK19" s="94" t="b">
        <f>AND($B19&lt;='Semanas de Despacho'!C$33,$C19&gt;='Semanas de Despacho'!B$33)</f>
        <v>0</v>
      </c>
      <c r="AL19" s="94" t="b">
        <f>AND($B19&lt;='Semanas de Despacho'!C$34,$C19&gt;='Semanas de Despacho'!B$34)</f>
        <v>0</v>
      </c>
      <c r="AM19" s="94" t="b">
        <f>AND($B19&lt;='Semanas de Despacho'!C$35,$C19&gt;='Semanas de Despacho'!B$35)</f>
        <v>0</v>
      </c>
      <c r="AN19" s="94" t="b">
        <f>AND($B19&lt;='Semanas de Despacho'!C$36,$C19&gt;='Semanas de Despacho'!B$36)</f>
        <v>0</v>
      </c>
      <c r="AO19" s="94" t="b">
        <f>AND($B19&lt;='Semanas de Despacho'!C$37,$C19&gt;='Semanas de Despacho'!B$37)</f>
        <v>1</v>
      </c>
      <c r="AP19" s="94" t="b">
        <f>AND($B19&lt;='Semanas de Despacho'!C$38,$C19&gt;='Semanas de Despacho'!B$38)</f>
        <v>1</v>
      </c>
      <c r="AQ19" s="94" t="b">
        <f>AND($B19&lt;='Semanas de Despacho'!C$39,$C19&gt;='Semanas de Despacho'!B$39)</f>
        <v>1</v>
      </c>
      <c r="AR19" s="94" t="b">
        <f>AND($B19&lt;='Semanas de Despacho'!C$40,$C19&gt;='Semanas de Despacho'!B$40)</f>
        <v>1</v>
      </c>
      <c r="AS19" s="94" t="b">
        <f>AND($B19&lt;='Semanas de Despacho'!C$41,$C19&gt;='Semanas de Despacho'!B$41)</f>
        <v>1</v>
      </c>
      <c r="AT19" s="94" t="b">
        <f>AND($B19&lt;='Semanas de Despacho'!C$42,$C19&gt;='Semanas de Despacho'!B$42)</f>
        <v>0</v>
      </c>
      <c r="AU19" s="94" t="b">
        <f>AND($B19&lt;='Semanas de Despacho'!C$43,$C19&gt;='Semanas de Despacho'!B$43)</f>
        <v>0</v>
      </c>
      <c r="AV19" s="94" t="b">
        <f>AND($B19&lt;='Semanas de Despacho'!C$44,$C19&gt;='Semanas de Despacho'!B$44)</f>
        <v>0</v>
      </c>
      <c r="AW19" s="94" t="b">
        <f>AND($B19&lt;='Semanas de Despacho'!C$45,$C19&gt;='Semanas de Despacho'!B$45)</f>
        <v>0</v>
      </c>
      <c r="AX19" s="94" t="b">
        <f>AND($B19&lt;='Semanas de Despacho'!C$46,$C19&gt;='Semanas de Despacho'!B$46)</f>
        <v>0</v>
      </c>
      <c r="AY19" s="94" t="b">
        <f>AND($B19&lt;='Semanas de Despacho'!C$47,$C19&gt;='Semanas de Despacho'!B$47)</f>
        <v>0</v>
      </c>
      <c r="AZ19" s="94" t="b">
        <f>AND($B19&lt;='Semanas de Despacho'!C$48,$C19&gt;='Semanas de Despacho'!B$48)</f>
        <v>0</v>
      </c>
      <c r="BA19" s="94" t="b">
        <f>AND($B19&lt;='Semanas de Despacho'!C$49,$C19&gt;='Semanas de Despacho'!B$49)</f>
        <v>0</v>
      </c>
      <c r="BB19" s="94" t="b">
        <f>AND($B19&lt;='Semanas de Despacho'!C$50,$C19&gt;='Semanas de Despacho'!B$50)</f>
        <v>0</v>
      </c>
      <c r="BC19" s="94" t="b">
        <f>AND($B19&lt;='Semanas de Despacho'!C$51,$C19&gt;='Semanas de Despacho'!B$51)</f>
        <v>0</v>
      </c>
      <c r="BD19" s="94" t="b">
        <f>AND($B19&lt;='Semanas de Despacho'!C$52,$C19&gt;='Semanas de Despacho'!B$52)</f>
        <v>0</v>
      </c>
      <c r="BE19" s="94" t="b">
        <f>AND($B19&lt;='Semanas de Despacho'!C$53,$C19&gt;='Semanas de Despacho'!B$53)</f>
        <v>0</v>
      </c>
      <c r="BF19" s="94" t="b">
        <f>AND($B19&lt;='Semanas de Despacho'!C$54,$C19&gt;='Semanas de Despacho'!B$54)</f>
        <v>0</v>
      </c>
      <c r="BG19" s="94" t="b">
        <f>AND($B19&lt;='Semanas de Despacho'!C$55,$C19&gt;='Semanas de Despacho'!B$55)</f>
        <v>0</v>
      </c>
    </row>
    <row r="20" spans="1:59" ht="22.15" customHeight="1" thickBot="1">
      <c r="A20" s="50" t="s">
        <v>39</v>
      </c>
      <c r="B20" s="51">
        <v>44805</v>
      </c>
      <c r="C20" s="51">
        <v>44811</v>
      </c>
      <c r="D20" s="97">
        <f t="shared" si="0"/>
        <v>7</v>
      </c>
      <c r="E20" s="68">
        <v>0.2</v>
      </c>
      <c r="F20" s="96" t="str">
        <f t="shared" ref="F20:F22" ca="1" si="3">IF(E20=100%,"Completado",IF(C20&lt;B$4,"Atrasado",IF(E20=0%,"Sin Empezar","En Progreso")))</f>
        <v>En Progreso</v>
      </c>
      <c r="G20" s="94" t="b">
        <f>AND($B20&lt;='Semanas de Despacho'!C$3,$C20&gt;='Semanas de Despacho'!B$3)</f>
        <v>0</v>
      </c>
      <c r="H20" s="94" t="b">
        <f>AND($B20&lt;='Semanas de Despacho'!C$4,$C20&gt;='Semanas de Despacho'!B$4)</f>
        <v>0</v>
      </c>
      <c r="I20" s="94" t="b">
        <f>AND($B20&lt;='Semanas de Despacho'!C$5,$C20&gt;='Semanas de Despacho'!B$5)</f>
        <v>0</v>
      </c>
      <c r="J20" s="94" t="b">
        <f>AND($B20&lt;='Semanas de Despacho'!C$6,$C20&gt;='Semanas de Despacho'!B$6)</f>
        <v>0</v>
      </c>
      <c r="K20" s="94" t="b">
        <f>AND($B20&lt;='Semanas de Despacho'!C$7,$C20&gt;='Semanas de Despacho'!B$7)</f>
        <v>0</v>
      </c>
      <c r="L20" s="94" t="b">
        <f>AND($B20&lt;='Semanas de Despacho'!C$8,$C20&gt;='Semanas de Despacho'!B$8)</f>
        <v>0</v>
      </c>
      <c r="M20" s="94" t="b">
        <f>AND($B20&lt;='Semanas de Despacho'!C$9,$C20&gt;='Semanas de Despacho'!B$9)</f>
        <v>0</v>
      </c>
      <c r="N20" s="94" t="b">
        <f>AND($B20&lt;='Semanas de Despacho'!C$10,$C20&gt;='Semanas de Despacho'!B$10)</f>
        <v>0</v>
      </c>
      <c r="O20" s="94" t="b">
        <f>AND($B20&lt;='Semanas de Despacho'!C$11,$C20&gt;='Semanas de Despacho'!B$11)</f>
        <v>0</v>
      </c>
      <c r="P20" s="94" t="b">
        <f>AND($B20&lt;='Semanas de Despacho'!C$12,$C20&gt;='Semanas de Despacho'!B$12)</f>
        <v>0</v>
      </c>
      <c r="Q20" s="94" t="b">
        <f>AND($B20&lt;='Semanas de Despacho'!C$13,$C20&gt;='Semanas de Despacho'!B$13)</f>
        <v>0</v>
      </c>
      <c r="R20" s="94" t="b">
        <f>AND($B20&lt;='Semanas de Despacho'!C$14,$C20&gt;='Semanas de Despacho'!B$14)</f>
        <v>0</v>
      </c>
      <c r="S20" s="94" t="b">
        <f>AND($B20&lt;='Semanas de Despacho'!C$15,$C20&gt;='Semanas de Despacho'!B$15)</f>
        <v>0</v>
      </c>
      <c r="T20" s="94" t="b">
        <f>AND($B20&lt;='Semanas de Despacho'!C$16,$C20&gt;='Semanas de Despacho'!B$16)</f>
        <v>0</v>
      </c>
      <c r="U20" s="94" t="b">
        <f>AND($B20&lt;='Semanas de Despacho'!C$17,$C20&gt;='Semanas de Despacho'!B$17)</f>
        <v>0</v>
      </c>
      <c r="V20" s="94" t="b">
        <f>AND($B20&lt;='Semanas de Despacho'!C$18,$C20&gt;='Semanas de Despacho'!B$18)</f>
        <v>0</v>
      </c>
      <c r="W20" s="94" t="b">
        <f>AND($B20&lt;='Semanas de Despacho'!C$19,$C20&gt;='Semanas de Despacho'!B$19)</f>
        <v>0</v>
      </c>
      <c r="X20" s="94" t="b">
        <f>AND($B20&lt;='Semanas de Despacho'!C$20,$C20&gt;='Semanas de Despacho'!B$20)</f>
        <v>0</v>
      </c>
      <c r="Y20" s="94" t="b">
        <f>AND($B20&lt;='Semanas de Despacho'!C$21,$C20&gt;='Semanas de Despacho'!B$21)</f>
        <v>0</v>
      </c>
      <c r="Z20" s="94" t="b">
        <f>AND($B20&lt;='Semanas de Despacho'!C$22,$C20&gt;='Semanas de Despacho'!B$22)</f>
        <v>0</v>
      </c>
      <c r="AA20" s="94" t="b">
        <f>AND($B20&lt;='Semanas de Despacho'!C$23,$C20&gt;='Semanas de Despacho'!B$23)</f>
        <v>0</v>
      </c>
      <c r="AB20" s="94" t="b">
        <f>AND($B20&lt;='Semanas de Despacho'!C$24,$C20&gt;='Semanas de Despacho'!B$24)</f>
        <v>0</v>
      </c>
      <c r="AC20" s="94" t="b">
        <f>AND($B20&lt;='Semanas de Despacho'!C$25,$C20&gt;='Semanas de Despacho'!B$25)</f>
        <v>0</v>
      </c>
      <c r="AD20" s="94" t="b">
        <f>AND($B20&lt;='Semanas de Despacho'!C$26,$C20&gt;='Semanas de Despacho'!B$26)</f>
        <v>0</v>
      </c>
      <c r="AE20" s="94" t="b">
        <f>AND($B20&lt;='Semanas de Despacho'!C$27,$C20&gt;='Semanas de Despacho'!B$27)</f>
        <v>0</v>
      </c>
      <c r="AF20" s="94" t="b">
        <f>AND($B20&lt;='Semanas de Despacho'!C$28,$C20&gt;='Semanas de Despacho'!B$28)</f>
        <v>0</v>
      </c>
      <c r="AG20" s="94" t="b">
        <f>AND($B20&lt;='Semanas de Despacho'!C$29,$C20&gt;='Semanas de Despacho'!B$29)</f>
        <v>0</v>
      </c>
      <c r="AH20" s="94" t="b">
        <f>AND($B20&lt;='Semanas de Despacho'!C$30,$C20&gt;='Semanas de Despacho'!B$30)</f>
        <v>0</v>
      </c>
      <c r="AI20" s="94" t="b">
        <f>AND($B20&lt;='Semanas de Despacho'!C$31,$C20&gt;='Semanas de Despacho'!B$31)</f>
        <v>0</v>
      </c>
      <c r="AJ20" s="94" t="b">
        <f>AND($B20&lt;='Semanas de Despacho'!C$32,$C20&gt;='Semanas de Despacho'!B$32)</f>
        <v>0</v>
      </c>
      <c r="AK20" s="94" t="b">
        <f>AND($B20&lt;='Semanas de Despacho'!C$33,$C20&gt;='Semanas de Despacho'!B$33)</f>
        <v>0</v>
      </c>
      <c r="AL20" s="94" t="b">
        <f>AND($B20&lt;='Semanas de Despacho'!C$34,$C20&gt;='Semanas de Despacho'!B$34)</f>
        <v>0</v>
      </c>
      <c r="AM20" s="94" t="b">
        <f>AND($B20&lt;='Semanas de Despacho'!C$35,$C20&gt;='Semanas de Despacho'!B$35)</f>
        <v>0</v>
      </c>
      <c r="AN20" s="94" t="b">
        <f>AND($B20&lt;='Semanas de Despacho'!C$36,$C20&gt;='Semanas de Despacho'!B$36)</f>
        <v>0</v>
      </c>
      <c r="AO20" s="94" t="b">
        <f>AND($B20&lt;='Semanas de Despacho'!C$37,$C20&gt;='Semanas de Despacho'!B$37)</f>
        <v>1</v>
      </c>
      <c r="AP20" s="94" t="b">
        <f>AND($B20&lt;='Semanas de Despacho'!C$38,$C20&gt;='Semanas de Despacho'!B$38)</f>
        <v>1</v>
      </c>
      <c r="AQ20" s="94" t="b">
        <f>AND($B20&lt;='Semanas de Despacho'!C$39,$C20&gt;='Semanas de Despacho'!B$39)</f>
        <v>0</v>
      </c>
      <c r="AR20" s="94" t="b">
        <f>AND($B20&lt;='Semanas de Despacho'!C$40,$C20&gt;='Semanas de Despacho'!B$40)</f>
        <v>0</v>
      </c>
      <c r="AS20" s="94" t="b">
        <f>AND($B20&lt;='Semanas de Despacho'!C$41,$C20&gt;='Semanas de Despacho'!B$41)</f>
        <v>0</v>
      </c>
      <c r="AT20" s="94" t="b">
        <f>AND($B20&lt;='Semanas de Despacho'!C$42,$C20&gt;='Semanas de Despacho'!B$42)</f>
        <v>0</v>
      </c>
      <c r="AU20" s="94" t="b">
        <f>AND($B20&lt;='Semanas de Despacho'!C$43,$C20&gt;='Semanas de Despacho'!B$43)</f>
        <v>0</v>
      </c>
      <c r="AV20" s="94" t="b">
        <f>AND($B20&lt;='Semanas de Despacho'!C$44,$C20&gt;='Semanas de Despacho'!B$44)</f>
        <v>0</v>
      </c>
      <c r="AW20" s="94" t="b">
        <f>AND($B20&lt;='Semanas de Despacho'!C$45,$C20&gt;='Semanas de Despacho'!B$45)</f>
        <v>0</v>
      </c>
      <c r="AX20" s="94" t="b">
        <f>AND($B20&lt;='Semanas de Despacho'!C$46,$C20&gt;='Semanas de Despacho'!B$46)</f>
        <v>0</v>
      </c>
      <c r="AY20" s="94" t="b">
        <f>AND($B20&lt;='Semanas de Despacho'!C$47,$C20&gt;='Semanas de Despacho'!B$47)</f>
        <v>0</v>
      </c>
      <c r="AZ20" s="94" t="b">
        <f>AND($B20&lt;='Semanas de Despacho'!C$48,$C20&gt;='Semanas de Despacho'!B$48)</f>
        <v>0</v>
      </c>
      <c r="BA20" s="94" t="b">
        <f>AND($B20&lt;='Semanas de Despacho'!C$49,$C20&gt;='Semanas de Despacho'!B$49)</f>
        <v>0</v>
      </c>
      <c r="BB20" s="94" t="b">
        <f>AND($B20&lt;='Semanas de Despacho'!C$50,$C20&gt;='Semanas de Despacho'!B$50)</f>
        <v>0</v>
      </c>
      <c r="BC20" s="94" t="b">
        <f>AND($B20&lt;='Semanas de Despacho'!C$51,$C20&gt;='Semanas de Despacho'!B$51)</f>
        <v>0</v>
      </c>
      <c r="BD20" s="94" t="b">
        <f>AND($B20&lt;='Semanas de Despacho'!C$52,$C20&gt;='Semanas de Despacho'!B$52)</f>
        <v>0</v>
      </c>
      <c r="BE20" s="94" t="b">
        <f>AND($B20&lt;='Semanas de Despacho'!C$53,$C20&gt;='Semanas de Despacho'!B$53)</f>
        <v>0</v>
      </c>
      <c r="BF20" s="94" t="b">
        <f>AND($B20&lt;='Semanas de Despacho'!C$54,$C20&gt;='Semanas de Despacho'!B$54)</f>
        <v>0</v>
      </c>
      <c r="BG20" s="94" t="b">
        <f>AND($B20&lt;='Semanas de Despacho'!C$55,$C20&gt;='Semanas de Despacho'!B$55)</f>
        <v>0</v>
      </c>
    </row>
    <row r="21" spans="1:59" ht="21.75" customHeight="1" thickBot="1">
      <c r="A21" s="50" t="s">
        <v>40</v>
      </c>
      <c r="B21" s="51">
        <v>44829</v>
      </c>
      <c r="C21" s="51">
        <v>44834</v>
      </c>
      <c r="D21" s="97">
        <f t="shared" si="0"/>
        <v>6</v>
      </c>
      <c r="E21" s="68">
        <v>0</v>
      </c>
      <c r="F21" s="96" t="str">
        <f t="shared" ca="1" si="3"/>
        <v>Sin Empezar</v>
      </c>
      <c r="G21" s="94" t="b">
        <f>AND($B21&lt;='Semanas de Despacho'!C$3,$C21&gt;='Semanas de Despacho'!B$3)</f>
        <v>0</v>
      </c>
      <c r="H21" s="94" t="b">
        <f>AND($B21&lt;='Semanas de Despacho'!C$4,$C21&gt;='Semanas de Despacho'!B$4)</f>
        <v>0</v>
      </c>
      <c r="I21" s="94" t="b">
        <f>AND($B21&lt;='Semanas de Despacho'!C$5,$C21&gt;='Semanas de Despacho'!B$5)</f>
        <v>0</v>
      </c>
      <c r="J21" s="94" t="b">
        <f>AND($B21&lt;='Semanas de Despacho'!C$6,$C21&gt;='Semanas de Despacho'!B$6)</f>
        <v>0</v>
      </c>
      <c r="K21" s="94" t="b">
        <f>AND($B21&lt;='Semanas de Despacho'!C$7,$C21&gt;='Semanas de Despacho'!B$7)</f>
        <v>0</v>
      </c>
      <c r="L21" s="94" t="b">
        <f>AND($B21&lt;='Semanas de Despacho'!C$8,$C21&gt;='Semanas de Despacho'!B$8)</f>
        <v>0</v>
      </c>
      <c r="M21" s="94" t="b">
        <f>AND($B21&lt;='Semanas de Despacho'!C$9,$C21&gt;='Semanas de Despacho'!B$9)</f>
        <v>0</v>
      </c>
      <c r="N21" s="94" t="b">
        <f>AND($B21&lt;='Semanas de Despacho'!C$10,$C21&gt;='Semanas de Despacho'!B$10)</f>
        <v>0</v>
      </c>
      <c r="O21" s="94" t="b">
        <f>AND($B21&lt;='Semanas de Despacho'!C$11,$C21&gt;='Semanas de Despacho'!B$11)</f>
        <v>0</v>
      </c>
      <c r="P21" s="94" t="b">
        <f>AND($B21&lt;='Semanas de Despacho'!C$12,$C21&gt;='Semanas de Despacho'!B$12)</f>
        <v>0</v>
      </c>
      <c r="Q21" s="94" t="b">
        <f>AND($B21&lt;='Semanas de Despacho'!C$13,$C21&gt;='Semanas de Despacho'!B$13)</f>
        <v>0</v>
      </c>
      <c r="R21" s="94" t="b">
        <f>AND($B21&lt;='Semanas de Despacho'!C$14,$C21&gt;='Semanas de Despacho'!B$14)</f>
        <v>0</v>
      </c>
      <c r="S21" s="94" t="b">
        <f>AND($B21&lt;='Semanas de Despacho'!C$15,$C21&gt;='Semanas de Despacho'!B$15)</f>
        <v>0</v>
      </c>
      <c r="T21" s="94" t="b">
        <f>AND($B21&lt;='Semanas de Despacho'!C$16,$C21&gt;='Semanas de Despacho'!B$16)</f>
        <v>0</v>
      </c>
      <c r="U21" s="94" t="b">
        <f>AND($B21&lt;='Semanas de Despacho'!C$17,$C21&gt;='Semanas de Despacho'!B$17)</f>
        <v>0</v>
      </c>
      <c r="V21" s="94" t="b">
        <f>AND($B21&lt;='Semanas de Despacho'!C$18,$C21&gt;='Semanas de Despacho'!B$18)</f>
        <v>0</v>
      </c>
      <c r="W21" s="94" t="b">
        <f>AND($B21&lt;='Semanas de Despacho'!C$19,$C21&gt;='Semanas de Despacho'!B$19)</f>
        <v>0</v>
      </c>
      <c r="X21" s="94" t="b">
        <f>AND($B21&lt;='Semanas de Despacho'!C$20,$C21&gt;='Semanas de Despacho'!B$20)</f>
        <v>0</v>
      </c>
      <c r="Y21" s="94" t="b">
        <f>AND($B21&lt;='Semanas de Despacho'!C$21,$C21&gt;='Semanas de Despacho'!B$21)</f>
        <v>0</v>
      </c>
      <c r="Z21" s="94" t="b">
        <f>AND($B21&lt;='Semanas de Despacho'!C$22,$C21&gt;='Semanas de Despacho'!B$22)</f>
        <v>0</v>
      </c>
      <c r="AA21" s="94" t="b">
        <f>AND($B21&lt;='Semanas de Despacho'!C$23,$C21&gt;='Semanas de Despacho'!B$23)</f>
        <v>0</v>
      </c>
      <c r="AB21" s="94" t="b">
        <f>AND($B21&lt;='Semanas de Despacho'!C$24,$C21&gt;='Semanas de Despacho'!B$24)</f>
        <v>0</v>
      </c>
      <c r="AC21" s="94" t="b">
        <f>AND($B21&lt;='Semanas de Despacho'!C$25,$C21&gt;='Semanas de Despacho'!B$25)</f>
        <v>0</v>
      </c>
      <c r="AD21" s="94" t="b">
        <f>AND($B21&lt;='Semanas de Despacho'!C$26,$C21&gt;='Semanas de Despacho'!B$26)</f>
        <v>0</v>
      </c>
      <c r="AE21" s="94" t="b">
        <f>AND($B21&lt;='Semanas de Despacho'!C$27,$C21&gt;='Semanas de Despacho'!B$27)</f>
        <v>0</v>
      </c>
      <c r="AF21" s="94" t="b">
        <f>AND($B21&lt;='Semanas de Despacho'!C$28,$C21&gt;='Semanas de Despacho'!B$28)</f>
        <v>0</v>
      </c>
      <c r="AG21" s="94" t="b">
        <f>AND($B21&lt;='Semanas de Despacho'!C$29,$C21&gt;='Semanas de Despacho'!B$29)</f>
        <v>0</v>
      </c>
      <c r="AH21" s="94" t="b">
        <f>AND($B21&lt;='Semanas de Despacho'!C$30,$C21&gt;='Semanas de Despacho'!B$30)</f>
        <v>0</v>
      </c>
      <c r="AI21" s="94" t="b">
        <f>AND($B21&lt;='Semanas de Despacho'!C$31,$C21&gt;='Semanas de Despacho'!B$31)</f>
        <v>0</v>
      </c>
      <c r="AJ21" s="94" t="b">
        <f>AND($B21&lt;='Semanas de Despacho'!C$32,$C21&gt;='Semanas de Despacho'!B$32)</f>
        <v>0</v>
      </c>
      <c r="AK21" s="94" t="b">
        <f>AND($B21&lt;='Semanas de Despacho'!C$33,$C21&gt;='Semanas de Despacho'!B$33)</f>
        <v>0</v>
      </c>
      <c r="AL21" s="94" t="b">
        <f>AND($B21&lt;='Semanas de Despacho'!C$34,$C21&gt;='Semanas de Despacho'!B$34)</f>
        <v>0</v>
      </c>
      <c r="AM21" s="94" t="b">
        <f>AND($B21&lt;='Semanas de Despacho'!C$35,$C21&gt;='Semanas de Despacho'!B$35)</f>
        <v>0</v>
      </c>
      <c r="AN21" s="94" t="b">
        <f>AND($B21&lt;='Semanas de Despacho'!C$36,$C21&gt;='Semanas de Despacho'!B$36)</f>
        <v>0</v>
      </c>
      <c r="AO21" s="94" t="b">
        <f>AND($B21&lt;='Semanas de Despacho'!C$37,$C21&gt;='Semanas de Despacho'!B$37)</f>
        <v>0</v>
      </c>
      <c r="AP21" s="94" t="b">
        <f>AND($B21&lt;='Semanas de Despacho'!C$38,$C21&gt;='Semanas de Despacho'!B$38)</f>
        <v>0</v>
      </c>
      <c r="AQ21" s="94" t="b">
        <f>AND($B21&lt;='Semanas de Despacho'!C$39,$C21&gt;='Semanas de Despacho'!B$39)</f>
        <v>0</v>
      </c>
      <c r="AR21" s="94" t="b">
        <f>AND($B21&lt;='Semanas de Despacho'!C$40,$C21&gt;='Semanas de Despacho'!B$40)</f>
        <v>0</v>
      </c>
      <c r="AS21" s="94" t="b">
        <f>AND($B21&lt;='Semanas de Despacho'!C$41,$C21&gt;='Semanas de Despacho'!B$41)</f>
        <v>1</v>
      </c>
      <c r="AT21" s="94" t="b">
        <f>AND($B21&lt;='Semanas de Despacho'!C$42,$C21&gt;='Semanas de Despacho'!B$42)</f>
        <v>0</v>
      </c>
      <c r="AU21" s="94" t="b">
        <f>AND($B21&lt;='Semanas de Despacho'!C$43,$C21&gt;='Semanas de Despacho'!B$43)</f>
        <v>0</v>
      </c>
      <c r="AV21" s="94" t="b">
        <f>AND($B21&lt;='Semanas de Despacho'!C$44,$C21&gt;='Semanas de Despacho'!B$44)</f>
        <v>0</v>
      </c>
      <c r="AW21" s="94" t="b">
        <f>AND($B21&lt;='Semanas de Despacho'!C$45,$C21&gt;='Semanas de Despacho'!B$45)</f>
        <v>0</v>
      </c>
      <c r="AX21" s="94" t="b">
        <f>AND($B21&lt;='Semanas de Despacho'!C$46,$C21&gt;='Semanas de Despacho'!B$46)</f>
        <v>0</v>
      </c>
      <c r="AY21" s="94" t="b">
        <f>AND($B21&lt;='Semanas de Despacho'!C$47,$C21&gt;='Semanas de Despacho'!B$47)</f>
        <v>0</v>
      </c>
      <c r="AZ21" s="94" t="b">
        <f>AND($B21&lt;='Semanas de Despacho'!C$48,$C21&gt;='Semanas de Despacho'!B$48)</f>
        <v>0</v>
      </c>
      <c r="BA21" s="94" t="b">
        <f>AND($B21&lt;='Semanas de Despacho'!C$49,$C21&gt;='Semanas de Despacho'!B$49)</f>
        <v>0</v>
      </c>
      <c r="BB21" s="94" t="b">
        <f>AND($B21&lt;='Semanas de Despacho'!C$50,$C21&gt;='Semanas de Despacho'!B$50)</f>
        <v>0</v>
      </c>
      <c r="BC21" s="94" t="b">
        <f>AND($B21&lt;='Semanas de Despacho'!C$51,$C21&gt;='Semanas de Despacho'!B$51)</f>
        <v>0</v>
      </c>
      <c r="BD21" s="94" t="b">
        <f>AND($B21&lt;='Semanas de Despacho'!C$52,$C21&gt;='Semanas de Despacho'!B$52)</f>
        <v>0</v>
      </c>
      <c r="BE21" s="94" t="b">
        <f>AND($B21&lt;='Semanas de Despacho'!C$53,$C21&gt;='Semanas de Despacho'!B$53)</f>
        <v>0</v>
      </c>
      <c r="BF21" s="94" t="b">
        <f>AND($B21&lt;='Semanas de Despacho'!C$54,$C21&gt;='Semanas de Despacho'!B$54)</f>
        <v>0</v>
      </c>
      <c r="BG21" s="94" t="b">
        <f>AND($B21&lt;='Semanas de Despacho'!C$55,$C21&gt;='Semanas de Despacho'!B$55)</f>
        <v>0</v>
      </c>
    </row>
    <row r="22" spans="1:59" ht="22.15" customHeight="1">
      <c r="A22" s="50" t="s">
        <v>41</v>
      </c>
      <c r="B22" s="51">
        <v>44824</v>
      </c>
      <c r="C22" s="51">
        <v>44926</v>
      </c>
      <c r="D22" s="97">
        <f t="shared" si="0"/>
        <v>103</v>
      </c>
      <c r="E22" s="69">
        <v>0.65</v>
      </c>
      <c r="F22" s="96" t="str">
        <f t="shared" ca="1" si="3"/>
        <v>En Progreso</v>
      </c>
      <c r="G22" s="95" t="b">
        <f>AND($B22&lt;='Semanas de Despacho'!C$3,$C22&gt;='Semanas de Despacho'!B$3)</f>
        <v>0</v>
      </c>
      <c r="H22" s="94" t="b">
        <f>AND($B22&lt;='Semanas de Despacho'!C$4,$C22&gt;='Semanas de Despacho'!B$4)</f>
        <v>0</v>
      </c>
      <c r="I22" s="94" t="b">
        <f>AND($B22&lt;='Semanas de Despacho'!C$5,$C22&gt;='Semanas de Despacho'!B$5)</f>
        <v>0</v>
      </c>
      <c r="J22" s="94" t="b">
        <f>AND($B22&lt;='Semanas de Despacho'!C$6,$C22&gt;='Semanas de Despacho'!B$6)</f>
        <v>0</v>
      </c>
      <c r="K22" s="94" t="b">
        <f>AND($B22&lt;='Semanas de Despacho'!C$7,$C22&gt;='Semanas de Despacho'!B$7)</f>
        <v>0</v>
      </c>
      <c r="L22" s="94" t="b">
        <f>AND($B22&lt;='Semanas de Despacho'!C$8,$C22&gt;='Semanas de Despacho'!B$8)</f>
        <v>0</v>
      </c>
      <c r="M22" s="94" t="b">
        <f>AND($B22&lt;='Semanas de Despacho'!C$9,$C22&gt;='Semanas de Despacho'!B$9)</f>
        <v>0</v>
      </c>
      <c r="N22" s="94" t="b">
        <f>AND($B22&lt;='Semanas de Despacho'!C$10,$C22&gt;='Semanas de Despacho'!B$10)</f>
        <v>0</v>
      </c>
      <c r="O22" s="94" t="b">
        <f>AND($B22&lt;='Semanas de Despacho'!C$11,$C22&gt;='Semanas de Despacho'!B$11)</f>
        <v>0</v>
      </c>
      <c r="P22" s="94" t="b">
        <f>AND($B22&lt;='Semanas de Despacho'!C$12,$C22&gt;='Semanas de Despacho'!B$12)</f>
        <v>0</v>
      </c>
      <c r="Q22" s="94" t="b">
        <f>AND($B22&lt;='Semanas de Despacho'!C$13,$C22&gt;='Semanas de Despacho'!B$13)</f>
        <v>0</v>
      </c>
      <c r="R22" s="94" t="b">
        <f>AND($B22&lt;='Semanas de Despacho'!C$14,$C22&gt;='Semanas de Despacho'!B$14)</f>
        <v>0</v>
      </c>
      <c r="S22" s="94" t="b">
        <f>AND($B22&lt;='Semanas de Despacho'!C$15,$C22&gt;='Semanas de Despacho'!B$15)</f>
        <v>0</v>
      </c>
      <c r="T22" s="94" t="b">
        <f>AND($B22&lt;='Semanas de Despacho'!C$16,$C22&gt;='Semanas de Despacho'!B$16)</f>
        <v>0</v>
      </c>
      <c r="U22" s="94" t="b">
        <f>AND($B22&lt;='Semanas de Despacho'!C$17,$C22&gt;='Semanas de Despacho'!B$17)</f>
        <v>0</v>
      </c>
      <c r="V22" s="94" t="b">
        <f>AND($B22&lt;='Semanas de Despacho'!C$18,$C22&gt;='Semanas de Despacho'!B$18)</f>
        <v>0</v>
      </c>
      <c r="W22" s="94" t="b">
        <f>AND($B22&lt;='Semanas de Despacho'!C$19,$C22&gt;='Semanas de Despacho'!B$19)</f>
        <v>0</v>
      </c>
      <c r="X22" s="94" t="b">
        <f>AND($B22&lt;='Semanas de Despacho'!C$20,$C22&gt;='Semanas de Despacho'!B$20)</f>
        <v>0</v>
      </c>
      <c r="Y22" s="94" t="b">
        <f>AND($B22&lt;='Semanas de Despacho'!C$21,$C22&gt;='Semanas de Despacho'!B$21)</f>
        <v>0</v>
      </c>
      <c r="Z22" s="94" t="b">
        <f>AND($B22&lt;='Semanas de Despacho'!C$22,$C22&gt;='Semanas de Despacho'!B$22)</f>
        <v>0</v>
      </c>
      <c r="AA22" s="94" t="b">
        <f>AND($B22&lt;='Semanas de Despacho'!C$23,$C22&gt;='Semanas de Despacho'!B$23)</f>
        <v>0</v>
      </c>
      <c r="AB22" s="94" t="b">
        <f>AND($B22&lt;='Semanas de Despacho'!C$24,$C22&gt;='Semanas de Despacho'!B$24)</f>
        <v>0</v>
      </c>
      <c r="AC22" s="94" t="b">
        <f>AND($B22&lt;='Semanas de Despacho'!C$25,$C22&gt;='Semanas de Despacho'!B$25)</f>
        <v>0</v>
      </c>
      <c r="AD22" s="94" t="b">
        <f>AND($B22&lt;='Semanas de Despacho'!C$26,$C22&gt;='Semanas de Despacho'!B$26)</f>
        <v>0</v>
      </c>
      <c r="AE22" s="94" t="b">
        <f>AND($B22&lt;='Semanas de Despacho'!C$27,$C22&gt;='Semanas de Despacho'!B$27)</f>
        <v>0</v>
      </c>
      <c r="AF22" s="94" t="b">
        <f>AND($B22&lt;='Semanas de Despacho'!C$28,$C22&gt;='Semanas de Despacho'!B$28)</f>
        <v>0</v>
      </c>
      <c r="AG22" s="94" t="b">
        <f>AND($B22&lt;='Semanas de Despacho'!C$29,$C22&gt;='Semanas de Despacho'!B$29)</f>
        <v>0</v>
      </c>
      <c r="AH22" s="94" t="b">
        <f>AND($B22&lt;='Semanas de Despacho'!C$30,$C22&gt;='Semanas de Despacho'!B$30)</f>
        <v>0</v>
      </c>
      <c r="AI22" s="94" t="b">
        <f>AND($B22&lt;='Semanas de Despacho'!C$31,$C22&gt;='Semanas de Despacho'!B$31)</f>
        <v>0</v>
      </c>
      <c r="AJ22" s="94" t="b">
        <f>AND($B22&lt;='Semanas de Despacho'!C$32,$C22&gt;='Semanas de Despacho'!B$32)</f>
        <v>0</v>
      </c>
      <c r="AK22" s="94" t="b">
        <f>AND($B22&lt;='Semanas de Despacho'!C$33,$C22&gt;='Semanas de Despacho'!B$33)</f>
        <v>0</v>
      </c>
      <c r="AL22" s="94" t="b">
        <f>AND($B22&lt;='Semanas de Despacho'!C$34,$C22&gt;='Semanas de Despacho'!B$34)</f>
        <v>0</v>
      </c>
      <c r="AM22" s="94" t="b">
        <f>AND($B22&lt;='Semanas de Despacho'!C$35,$C22&gt;='Semanas de Despacho'!B$35)</f>
        <v>0</v>
      </c>
      <c r="AN22" s="94" t="b">
        <f>AND($B22&lt;='Semanas de Despacho'!C$36,$C22&gt;='Semanas de Despacho'!B$36)</f>
        <v>0</v>
      </c>
      <c r="AO22" s="94" t="b">
        <f>AND($B22&lt;='Semanas de Despacho'!C$37,$C22&gt;='Semanas de Despacho'!B$37)</f>
        <v>0</v>
      </c>
      <c r="AP22" s="94" t="b">
        <f>AND($B22&lt;='Semanas de Despacho'!C$38,$C22&gt;='Semanas de Despacho'!B$38)</f>
        <v>0</v>
      </c>
      <c r="AQ22" s="94" t="b">
        <f>AND($B22&lt;='Semanas de Despacho'!C$39,$C22&gt;='Semanas de Despacho'!B$39)</f>
        <v>0</v>
      </c>
      <c r="AR22" s="94" t="b">
        <f>AND($B22&lt;='Semanas de Despacho'!C$40,$C22&gt;='Semanas de Despacho'!B$40)</f>
        <v>1</v>
      </c>
      <c r="AS22" s="94" t="b">
        <f>AND($B22&lt;='Semanas de Despacho'!C$41,$C22&gt;='Semanas de Despacho'!B$41)</f>
        <v>1</v>
      </c>
      <c r="AT22" s="94" t="b">
        <f>AND($B22&lt;='Semanas de Despacho'!C$42,$C22&gt;='Semanas de Despacho'!B$42)</f>
        <v>1</v>
      </c>
      <c r="AU22" s="94" t="b">
        <f>AND($B22&lt;='Semanas de Despacho'!C$43,$C22&gt;='Semanas de Despacho'!B$43)</f>
        <v>1</v>
      </c>
      <c r="AV22" s="94" t="b">
        <f>AND($B22&lt;='Semanas de Despacho'!C$44,$C22&gt;='Semanas de Despacho'!B$44)</f>
        <v>1</v>
      </c>
      <c r="AW22" s="94" t="b">
        <f>AND($B22&lt;='Semanas de Despacho'!C$45,$C22&gt;='Semanas de Despacho'!B$45)</f>
        <v>1</v>
      </c>
      <c r="AX22" s="94" t="b">
        <f>AND($B22&lt;='Semanas de Despacho'!C$46,$C22&gt;='Semanas de Despacho'!B$46)</f>
        <v>1</v>
      </c>
      <c r="AY22" s="94" t="b">
        <f>AND($B22&lt;='Semanas de Despacho'!C$47,$C22&gt;='Semanas de Despacho'!B$47)</f>
        <v>1</v>
      </c>
      <c r="AZ22" s="94" t="b">
        <f>AND($B22&lt;='Semanas de Despacho'!C$48,$C22&gt;='Semanas de Despacho'!B$48)</f>
        <v>1</v>
      </c>
      <c r="BA22" s="94" t="b">
        <f>AND($B22&lt;='Semanas de Despacho'!C$49,$C22&gt;='Semanas de Despacho'!B$49)</f>
        <v>1</v>
      </c>
      <c r="BB22" s="94" t="b">
        <f>AND($B22&lt;='Semanas de Despacho'!C$50,$C22&gt;='Semanas de Despacho'!B$50)</f>
        <v>1</v>
      </c>
      <c r="BC22" s="94" t="b">
        <f>AND($B22&lt;='Semanas de Despacho'!C$51,$C22&gt;='Semanas de Despacho'!B$51)</f>
        <v>1</v>
      </c>
      <c r="BD22" s="94" t="b">
        <f>AND($B22&lt;='Semanas de Despacho'!C$52,$C22&gt;='Semanas de Despacho'!B$52)</f>
        <v>1</v>
      </c>
      <c r="BE22" s="94" t="b">
        <f>AND($B22&lt;='Semanas de Despacho'!C$53,$C22&gt;='Semanas de Despacho'!B$53)</f>
        <v>1</v>
      </c>
      <c r="BF22" s="94" t="b">
        <f>AND($B22&lt;='Semanas de Despacho'!C$54,$C22&gt;='Semanas de Despacho'!B$54)</f>
        <v>1</v>
      </c>
      <c r="BG22" s="94" t="b">
        <f>AND($B22&lt;='Semanas de Despacho'!C$55,$C22&gt;='Semanas de Despacho'!B$55)</f>
        <v>1</v>
      </c>
    </row>
    <row r="23" spans="1:59" ht="22.15" customHeight="1">
      <c r="A23" s="79" t="s">
        <v>12</v>
      </c>
      <c r="B23" s="67">
        <v>44926</v>
      </c>
      <c r="C23" s="67">
        <v>44926</v>
      </c>
      <c r="D23" s="80"/>
      <c r="E23" s="81"/>
      <c r="F23" s="82"/>
      <c r="G23" s="83"/>
      <c r="H23" s="83"/>
      <c r="I23" s="83"/>
      <c r="J23" s="83"/>
      <c r="K23" s="83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</row>
  </sheetData>
  <sheetProtection algorithmName="SHA-512" hashValue="yijfQTv6Df33yZyf4Z6uZ40sbDhmEtneJApVFzp9P1Mm/gbTMrFOQf51gghrFW7ZwMyGImQz74sZUYRbH0sN6A==" saltValue="YTJRBOegcEbPttG81KLCuA==" spinCount="100000" sheet="1" objects="1" scenarios="1" selectLockedCells="1"/>
  <mergeCells count="1">
    <mergeCell ref="G9:BG9"/>
  </mergeCells>
  <phoneticPr fontId="14" type="noConversion"/>
  <conditionalFormatting sqref="E11:E14">
    <cfRule type="dataBar" priority="2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{E36BA8E1-A47B-4AF0-ABBC-DBAF1F4B587B}</x14:id>
        </ext>
      </extLst>
    </cfRule>
  </conditionalFormatting>
  <conditionalFormatting sqref="E15:E18"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{BEF13471-1E10-4DA4-B9DD-34FE6E813711}</x14:id>
        </ext>
      </extLst>
    </cfRule>
  </conditionalFormatting>
  <conditionalFormatting sqref="E19:E22">
    <cfRule type="dataBar" priority="2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{58741A70-B7A0-4B43-B7EB-435E77C1812F}</x14:id>
        </ext>
      </extLst>
    </cfRule>
  </conditionalFormatting>
  <conditionalFormatting sqref="F1:F8 F10:F1048576">
    <cfRule type="cellIs" dxfId="8" priority="13" operator="equal">
      <formula>"Atrasado"</formula>
    </cfRule>
    <cfRule type="cellIs" dxfId="7" priority="14" operator="equal">
      <formula>"Sin Empezar"</formula>
    </cfRule>
    <cfRule type="cellIs" dxfId="6" priority="15" operator="equal">
      <formula>"En Progreso"</formula>
    </cfRule>
    <cfRule type="cellIs" dxfId="5" priority="16" operator="equal">
      <formula>"Completado"</formula>
    </cfRule>
  </conditionalFormatting>
  <conditionalFormatting sqref="G11:K22 L11:BG23">
    <cfRule type="cellIs" dxfId="4" priority="5" operator="equal">
      <formula>TRUE</formula>
    </cfRule>
  </conditionalFormatting>
  <conditionalFormatting sqref="A9:F9">
    <cfRule type="cellIs" dxfId="3" priority="1" operator="equal">
      <formula>"Atrasado"</formula>
    </cfRule>
    <cfRule type="cellIs" dxfId="2" priority="2" operator="equal">
      <formula>"Sin Empezar"</formula>
    </cfRule>
    <cfRule type="cellIs" dxfId="1" priority="3" operator="equal">
      <formula>"En Progreso"</formula>
    </cfRule>
    <cfRule type="cellIs" dxfId="0" priority="4" operator="equal">
      <formula>"Completado"</formula>
    </cfRule>
  </conditionalFormatting>
  <pageMargins left="0.35433070866141736" right="0.35433070866141736" top="0.59055118110236227" bottom="0.59055118110236227" header="0.51181102362204722" footer="0.51181102362204722"/>
  <pageSetup scale="38" orientation="landscape" horizontalDpi="4294967292" vertic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6BA8E1-A47B-4AF0-ABBC-DBAF1F4B587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E11:E14</xm:sqref>
        </x14:conditionalFormatting>
        <x14:conditionalFormatting xmlns:xm="http://schemas.microsoft.com/office/excel/2006/main">
          <x14:cfRule type="dataBar" id="{BEF13471-1E10-4DA4-B9DD-34FE6E81371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E15:E18</xm:sqref>
        </x14:conditionalFormatting>
        <x14:conditionalFormatting xmlns:xm="http://schemas.microsoft.com/office/excel/2006/main">
          <x14:cfRule type="dataBar" id="{58741A70-B7A0-4B43-B7EB-435E77C1812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E19:E22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2EE37-4791-462C-9DD8-37511C05396F}">
  <sheetPr>
    <tabColor rgb="FF92D050"/>
    <pageSetUpPr fitToPage="1"/>
  </sheetPr>
  <dimension ref="A1:AA338"/>
  <sheetViews>
    <sheetView zoomScale="70" zoomScaleNormal="70" workbookViewId="0">
      <pane ySplit="7" topLeftCell="A8" activePane="bottomLeft" state="frozen"/>
      <selection pane="bottomLeft" activeCell="A21" sqref="A21"/>
    </sheetView>
  </sheetViews>
  <sheetFormatPr baseColWidth="10" defaultColWidth="11" defaultRowHeight="15.75"/>
  <cols>
    <col min="1" max="1" width="27.125" style="33" bestFit="1" customWidth="1"/>
    <col min="2" max="2" width="12.75" style="33" bestFit="1" customWidth="1"/>
    <col min="3" max="3" width="11.75" style="32" bestFit="1" customWidth="1"/>
    <col min="4" max="27" width="8.125" style="33" customWidth="1"/>
    <col min="28" max="16384" width="11" style="33"/>
  </cols>
  <sheetData>
    <row r="1" spans="1:27" ht="28.5">
      <c r="A1" s="30"/>
      <c r="B1" s="31"/>
      <c r="G1" s="34" t="str">
        <f>+CONCATENATE("CRONOGRAMA DE PROGRAMACIÓN DE PRUEBAS DE CONEXIÓN DE LA CENTRAL ",B2)</f>
        <v>CRONOGRAMA DE PROGRAMACIÓN DE PRUEBAS DE CONEXIÓN DE LA CENTRAL 0</v>
      </c>
      <c r="I1" s="35"/>
    </row>
    <row r="2" spans="1:27" ht="18.75">
      <c r="A2" s="36" t="s">
        <v>0</v>
      </c>
      <c r="B2" s="37">
        <f>+Cronograma!B2</f>
        <v>0</v>
      </c>
      <c r="D2" s="38"/>
    </row>
    <row r="3" spans="1:27" ht="18.75">
      <c r="A3" s="30" t="s">
        <v>7</v>
      </c>
      <c r="B3" s="40">
        <f>+Cronograma!B3</f>
        <v>0</v>
      </c>
    </row>
    <row r="4" spans="1:27" ht="18.75">
      <c r="A4" s="30" t="s">
        <v>10</v>
      </c>
      <c r="B4" s="39">
        <v>44861</v>
      </c>
    </row>
    <row r="5" spans="1:27" ht="18.75">
      <c r="A5" s="30" t="s">
        <v>8</v>
      </c>
      <c r="B5" s="39">
        <v>44926</v>
      </c>
    </row>
    <row r="6" spans="1:27" ht="18.75">
      <c r="A6" s="5"/>
      <c r="B6" s="5"/>
      <c r="C6" s="5"/>
      <c r="D6" s="85" t="s">
        <v>49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1:27" s="64" customFormat="1" ht="30" customHeight="1" thickBot="1">
      <c r="A7" s="5" t="s">
        <v>29</v>
      </c>
      <c r="B7" s="5" t="s">
        <v>42</v>
      </c>
      <c r="C7" s="5" t="s">
        <v>43</v>
      </c>
      <c r="D7" s="7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  <c r="T7" s="8">
        <v>17</v>
      </c>
      <c r="U7" s="8">
        <v>18</v>
      </c>
      <c r="V7" s="8">
        <v>19</v>
      </c>
      <c r="W7" s="8">
        <v>20</v>
      </c>
      <c r="X7" s="8">
        <v>21</v>
      </c>
      <c r="Y7" s="8">
        <v>22</v>
      </c>
      <c r="Z7" s="8">
        <v>23</v>
      </c>
      <c r="AA7" s="8">
        <v>24</v>
      </c>
    </row>
    <row r="8" spans="1:27" s="64" customFormat="1" ht="22.15" customHeight="1">
      <c r="A8" s="52" t="s">
        <v>30</v>
      </c>
      <c r="B8" s="53" t="s">
        <v>44</v>
      </c>
      <c r="C8" s="53">
        <v>44861</v>
      </c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6"/>
    </row>
    <row r="9" spans="1:27" ht="22.15" customHeight="1">
      <c r="A9" s="57" t="s">
        <v>30</v>
      </c>
      <c r="B9" s="58" t="s">
        <v>45</v>
      </c>
      <c r="C9" s="58">
        <v>44861</v>
      </c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1"/>
    </row>
    <row r="10" spans="1:27" ht="22.15" customHeight="1">
      <c r="A10" s="57" t="s">
        <v>30</v>
      </c>
      <c r="B10" s="58" t="s">
        <v>46</v>
      </c>
      <c r="C10" s="58">
        <v>44861</v>
      </c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1"/>
    </row>
    <row r="11" spans="1:27" ht="22.15" customHeight="1">
      <c r="A11" s="57" t="s">
        <v>30</v>
      </c>
      <c r="B11" s="58" t="s">
        <v>47</v>
      </c>
      <c r="C11" s="58">
        <v>44861</v>
      </c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1"/>
    </row>
    <row r="12" spans="1:27" ht="22.15" customHeight="1" thickBot="1">
      <c r="A12" s="73" t="s">
        <v>30</v>
      </c>
      <c r="B12" s="74" t="s">
        <v>48</v>
      </c>
      <c r="C12" s="71">
        <v>44861</v>
      </c>
      <c r="D12" s="98">
        <f>SUM(D8:D11)</f>
        <v>0</v>
      </c>
      <c r="E12" s="99">
        <f>SUM(E8:E11)</f>
        <v>0</v>
      </c>
      <c r="F12" s="99">
        <f>SUM(F8:F11)</f>
        <v>0</v>
      </c>
      <c r="G12" s="99">
        <f>SUM(G8:G11)</f>
        <v>0</v>
      </c>
      <c r="H12" s="99">
        <f>SUM(H8:H11)</f>
        <v>0</v>
      </c>
      <c r="I12" s="99">
        <f>SUM(I8:I11)</f>
        <v>0</v>
      </c>
      <c r="J12" s="99">
        <f>SUM(J8:J11)</f>
        <v>0</v>
      </c>
      <c r="K12" s="99">
        <f>SUM(K8:K11)</f>
        <v>0</v>
      </c>
      <c r="L12" s="99">
        <f>SUM(L8:L11)</f>
        <v>0</v>
      </c>
      <c r="M12" s="99">
        <f>SUM(M8:M11)</f>
        <v>0</v>
      </c>
      <c r="N12" s="99">
        <f>SUM(N8:N11)</f>
        <v>0</v>
      </c>
      <c r="O12" s="99">
        <f>SUM(O8:O11)</f>
        <v>0</v>
      </c>
      <c r="P12" s="99">
        <f>SUM(P8:P11)</f>
        <v>0</v>
      </c>
      <c r="Q12" s="99">
        <f>SUM(Q8:Q11)</f>
        <v>0</v>
      </c>
      <c r="R12" s="99">
        <f>SUM(R8:R11)</f>
        <v>0</v>
      </c>
      <c r="S12" s="99">
        <f>SUM(S8:S11)</f>
        <v>0</v>
      </c>
      <c r="T12" s="99">
        <f>SUM(T8:T11)</f>
        <v>0</v>
      </c>
      <c r="U12" s="99">
        <f>SUM(U8:U11)</f>
        <v>0</v>
      </c>
      <c r="V12" s="99">
        <f>SUM(V8:V11)</f>
        <v>0</v>
      </c>
      <c r="W12" s="99">
        <f>SUM(W8:W11)</f>
        <v>0</v>
      </c>
      <c r="X12" s="99">
        <f>SUM(X8:X11)</f>
        <v>0</v>
      </c>
      <c r="Y12" s="99">
        <f>SUM(Y8:Y11)</f>
        <v>0</v>
      </c>
      <c r="Z12" s="99">
        <f>SUM(Z8:Z11)</f>
        <v>0</v>
      </c>
      <c r="AA12" s="100">
        <f>SUM(AA8:AA11)</f>
        <v>0</v>
      </c>
    </row>
    <row r="13" spans="1:27" s="65" customFormat="1" ht="22.15" customHeight="1">
      <c r="A13" s="52" t="s">
        <v>30</v>
      </c>
      <c r="B13" s="53" t="str">
        <f>$B8</f>
        <v>UNI1</v>
      </c>
      <c r="C13" s="62">
        <f>C8+1</f>
        <v>44862</v>
      </c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6"/>
    </row>
    <row r="14" spans="1:27" ht="22.15" customHeight="1">
      <c r="A14" s="57" t="s">
        <v>30</v>
      </c>
      <c r="B14" s="58" t="str">
        <f>$B9</f>
        <v>UNI2</v>
      </c>
      <c r="C14" s="63">
        <f>C9+1</f>
        <v>44862</v>
      </c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1"/>
    </row>
    <row r="15" spans="1:27" ht="22.15" customHeight="1">
      <c r="A15" s="57" t="s">
        <v>30</v>
      </c>
      <c r="B15" s="58" t="str">
        <f>$B10</f>
        <v>UNI3</v>
      </c>
      <c r="C15" s="63">
        <f>C10+1</f>
        <v>44862</v>
      </c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1"/>
    </row>
    <row r="16" spans="1:27" ht="22.15" customHeight="1">
      <c r="A16" s="57" t="s">
        <v>30</v>
      </c>
      <c r="B16" s="58" t="str">
        <f>$B11</f>
        <v>UNI4</v>
      </c>
      <c r="C16" s="63">
        <f>C11+1</f>
        <v>44862</v>
      </c>
      <c r="D16" s="59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1"/>
    </row>
    <row r="17" spans="1:27" ht="22.15" customHeight="1" thickBot="1">
      <c r="A17" s="73" t="s">
        <v>30</v>
      </c>
      <c r="B17" s="71" t="s">
        <v>48</v>
      </c>
      <c r="C17" s="72">
        <f t="shared" ref="C17:C77" si="0">C12+1</f>
        <v>44862</v>
      </c>
      <c r="D17" s="98">
        <f>SUM(D13:D16)</f>
        <v>0</v>
      </c>
      <c r="E17" s="99">
        <f t="shared" ref="E17" si="1">SUM(E13:E16)</f>
        <v>0</v>
      </c>
      <c r="F17" s="99">
        <f t="shared" ref="F17" si="2">SUM(F13:F16)</f>
        <v>0</v>
      </c>
      <c r="G17" s="99">
        <f t="shared" ref="G17" si="3">SUM(G13:G16)</f>
        <v>0</v>
      </c>
      <c r="H17" s="99">
        <f t="shared" ref="H17" si="4">SUM(H13:H16)</f>
        <v>0</v>
      </c>
      <c r="I17" s="99">
        <f t="shared" ref="I17" si="5">SUM(I13:I16)</f>
        <v>0</v>
      </c>
      <c r="J17" s="99">
        <f t="shared" ref="J17" si="6">SUM(J13:J16)</f>
        <v>0</v>
      </c>
      <c r="K17" s="99">
        <f t="shared" ref="K17" si="7">SUM(K13:K16)</f>
        <v>0</v>
      </c>
      <c r="L17" s="99">
        <f t="shared" ref="L17" si="8">SUM(L13:L16)</f>
        <v>0</v>
      </c>
      <c r="M17" s="99">
        <f t="shared" ref="M17" si="9">SUM(M13:M16)</f>
        <v>0</v>
      </c>
      <c r="N17" s="99">
        <f t="shared" ref="N17" si="10">SUM(N13:N16)</f>
        <v>0</v>
      </c>
      <c r="O17" s="99">
        <f t="shared" ref="O17" si="11">SUM(O13:O16)</f>
        <v>0</v>
      </c>
      <c r="P17" s="99">
        <f t="shared" ref="P17" si="12">SUM(P13:P16)</f>
        <v>0</v>
      </c>
      <c r="Q17" s="99">
        <f t="shared" ref="Q17" si="13">SUM(Q13:Q16)</f>
        <v>0</v>
      </c>
      <c r="R17" s="99">
        <f t="shared" ref="R17" si="14">SUM(R13:R16)</f>
        <v>0</v>
      </c>
      <c r="S17" s="99">
        <f t="shared" ref="S17" si="15">SUM(S13:S16)</f>
        <v>0</v>
      </c>
      <c r="T17" s="99">
        <f t="shared" ref="T17" si="16">SUM(T13:T16)</f>
        <v>0</v>
      </c>
      <c r="U17" s="99">
        <f t="shared" ref="U17" si="17">SUM(U13:U16)</f>
        <v>0</v>
      </c>
      <c r="V17" s="99">
        <f t="shared" ref="V17" si="18">SUM(V13:V16)</f>
        <v>0</v>
      </c>
      <c r="W17" s="99">
        <f t="shared" ref="W17" si="19">SUM(W13:W16)</f>
        <v>0</v>
      </c>
      <c r="X17" s="99">
        <f t="shared" ref="X17" si="20">SUM(X13:X16)</f>
        <v>0</v>
      </c>
      <c r="Y17" s="99">
        <f t="shared" ref="Y17" si="21">SUM(Y13:Y16)</f>
        <v>0</v>
      </c>
      <c r="Z17" s="99">
        <f t="shared" ref="Z17" si="22">SUM(Z13:Z16)</f>
        <v>0</v>
      </c>
      <c r="AA17" s="100">
        <f t="shared" ref="AA17" si="23">SUM(AA13:AA16)</f>
        <v>0</v>
      </c>
    </row>
    <row r="18" spans="1:27" s="65" customFormat="1" ht="22.15" customHeight="1">
      <c r="A18" s="52" t="s">
        <v>30</v>
      </c>
      <c r="B18" s="53" t="str">
        <f>$B13</f>
        <v>UNI1</v>
      </c>
      <c r="C18" s="62">
        <f>C13+1</f>
        <v>44863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6"/>
    </row>
    <row r="19" spans="1:27" ht="22.15" customHeight="1">
      <c r="A19" s="57" t="s">
        <v>30</v>
      </c>
      <c r="B19" s="58" t="str">
        <f>$B14</f>
        <v>UNI2</v>
      </c>
      <c r="C19" s="63">
        <f t="shared" si="0"/>
        <v>44863</v>
      </c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1"/>
    </row>
    <row r="20" spans="1:27" ht="22.15" customHeight="1">
      <c r="A20" s="57" t="s">
        <v>30</v>
      </c>
      <c r="B20" s="58" t="str">
        <f>$B15</f>
        <v>UNI3</v>
      </c>
      <c r="C20" s="63">
        <f t="shared" si="0"/>
        <v>44863</v>
      </c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1"/>
    </row>
    <row r="21" spans="1:27" ht="22.15" customHeight="1">
      <c r="A21" s="57" t="s">
        <v>30</v>
      </c>
      <c r="B21" s="58" t="str">
        <f>$B16</f>
        <v>UNI4</v>
      </c>
      <c r="C21" s="63">
        <f t="shared" si="0"/>
        <v>44863</v>
      </c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1"/>
    </row>
    <row r="22" spans="1:27" ht="22.15" customHeight="1" thickBot="1">
      <c r="A22" s="73" t="s">
        <v>30</v>
      </c>
      <c r="B22" s="71" t="s">
        <v>48</v>
      </c>
      <c r="C22" s="72">
        <f t="shared" si="0"/>
        <v>44863</v>
      </c>
      <c r="D22" s="98">
        <f>SUM(D18:D21)</f>
        <v>0</v>
      </c>
      <c r="E22" s="99">
        <f t="shared" ref="E22" si="24">SUM(E18:E21)</f>
        <v>0</v>
      </c>
      <c r="F22" s="99">
        <f t="shared" ref="F22" si="25">SUM(F18:F21)</f>
        <v>0</v>
      </c>
      <c r="G22" s="99">
        <f t="shared" ref="G22" si="26">SUM(G18:G21)</f>
        <v>0</v>
      </c>
      <c r="H22" s="99">
        <f t="shared" ref="H22" si="27">SUM(H18:H21)</f>
        <v>0</v>
      </c>
      <c r="I22" s="99">
        <f t="shared" ref="I22" si="28">SUM(I18:I21)</f>
        <v>0</v>
      </c>
      <c r="J22" s="99">
        <f t="shared" ref="J22" si="29">SUM(J18:J21)</f>
        <v>0</v>
      </c>
      <c r="K22" s="99">
        <f t="shared" ref="K22" si="30">SUM(K18:K21)</f>
        <v>0</v>
      </c>
      <c r="L22" s="99">
        <f t="shared" ref="L22" si="31">SUM(L18:L21)</f>
        <v>0</v>
      </c>
      <c r="M22" s="99">
        <f t="shared" ref="M22" si="32">SUM(M18:M21)</f>
        <v>0</v>
      </c>
      <c r="N22" s="99">
        <f t="shared" ref="N22" si="33">SUM(N18:N21)</f>
        <v>0</v>
      </c>
      <c r="O22" s="99">
        <f t="shared" ref="O22" si="34">SUM(O18:O21)</f>
        <v>0</v>
      </c>
      <c r="P22" s="99">
        <f t="shared" ref="P22" si="35">SUM(P18:P21)</f>
        <v>0</v>
      </c>
      <c r="Q22" s="99">
        <f t="shared" ref="Q22" si="36">SUM(Q18:Q21)</f>
        <v>0</v>
      </c>
      <c r="R22" s="99">
        <f t="shared" ref="R22" si="37">SUM(R18:R21)</f>
        <v>0</v>
      </c>
      <c r="S22" s="99">
        <f t="shared" ref="S22" si="38">SUM(S18:S21)</f>
        <v>0</v>
      </c>
      <c r="T22" s="99">
        <f t="shared" ref="T22" si="39">SUM(T18:T21)</f>
        <v>0</v>
      </c>
      <c r="U22" s="99">
        <f t="shared" ref="U22" si="40">SUM(U18:U21)</f>
        <v>0</v>
      </c>
      <c r="V22" s="99">
        <f t="shared" ref="V22" si="41">SUM(V18:V21)</f>
        <v>0</v>
      </c>
      <c r="W22" s="99">
        <f t="shared" ref="W22" si="42">SUM(W18:W21)</f>
        <v>0</v>
      </c>
      <c r="X22" s="99">
        <f t="shared" ref="X22" si="43">SUM(X18:X21)</f>
        <v>0</v>
      </c>
      <c r="Y22" s="99">
        <f t="shared" ref="Y22" si="44">SUM(Y18:Y21)</f>
        <v>0</v>
      </c>
      <c r="Z22" s="99">
        <f t="shared" ref="Z22" si="45">SUM(Z18:Z21)</f>
        <v>0</v>
      </c>
      <c r="AA22" s="100">
        <f t="shared" ref="AA22" si="46">SUM(AA18:AA21)</f>
        <v>0</v>
      </c>
    </row>
    <row r="23" spans="1:27" s="65" customFormat="1" ht="22.15" customHeight="1">
      <c r="A23" s="52" t="s">
        <v>31</v>
      </c>
      <c r="B23" s="53" t="str">
        <f t="shared" ref="B23:B26" si="47">$B18</f>
        <v>UNI1</v>
      </c>
      <c r="C23" s="62">
        <f t="shared" si="0"/>
        <v>44864</v>
      </c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6"/>
    </row>
    <row r="24" spans="1:27" ht="22.15" customHeight="1">
      <c r="A24" s="57" t="s">
        <v>31</v>
      </c>
      <c r="B24" s="58" t="str">
        <f t="shared" si="47"/>
        <v>UNI2</v>
      </c>
      <c r="C24" s="63">
        <f t="shared" si="0"/>
        <v>44864</v>
      </c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1"/>
    </row>
    <row r="25" spans="1:27" ht="22.15" customHeight="1">
      <c r="A25" s="57" t="s">
        <v>31</v>
      </c>
      <c r="B25" s="58" t="str">
        <f t="shared" si="47"/>
        <v>UNI3</v>
      </c>
      <c r="C25" s="63">
        <f t="shared" si="0"/>
        <v>44864</v>
      </c>
      <c r="D25" s="59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1"/>
    </row>
    <row r="26" spans="1:27" ht="22.15" customHeight="1">
      <c r="A26" s="57" t="s">
        <v>31</v>
      </c>
      <c r="B26" s="58" t="str">
        <f t="shared" si="47"/>
        <v>UNI4</v>
      </c>
      <c r="C26" s="63">
        <f t="shared" si="0"/>
        <v>44864</v>
      </c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1"/>
    </row>
    <row r="27" spans="1:27" ht="22.15" customHeight="1" thickBot="1">
      <c r="A27" s="73" t="s">
        <v>31</v>
      </c>
      <c r="B27" s="71" t="s">
        <v>48</v>
      </c>
      <c r="C27" s="72">
        <f t="shared" si="0"/>
        <v>44864</v>
      </c>
      <c r="D27" s="98">
        <f t="shared" ref="D27" si="48">SUM(D23:D26)</f>
        <v>0</v>
      </c>
      <c r="E27" s="99">
        <f t="shared" ref="E27" si="49">SUM(E23:E26)</f>
        <v>0</v>
      </c>
      <c r="F27" s="99">
        <f t="shared" ref="F27" si="50">SUM(F23:F26)</f>
        <v>0</v>
      </c>
      <c r="G27" s="99">
        <f t="shared" ref="G27" si="51">SUM(G23:G26)</f>
        <v>0</v>
      </c>
      <c r="H27" s="99">
        <f t="shared" ref="H27" si="52">SUM(H23:H26)</f>
        <v>0</v>
      </c>
      <c r="I27" s="99">
        <f t="shared" ref="I27" si="53">SUM(I23:I26)</f>
        <v>0</v>
      </c>
      <c r="J27" s="99">
        <f t="shared" ref="J27" si="54">SUM(J23:J26)</f>
        <v>0</v>
      </c>
      <c r="K27" s="99">
        <f t="shared" ref="K27" si="55">SUM(K23:K26)</f>
        <v>0</v>
      </c>
      <c r="L27" s="99">
        <f t="shared" ref="L27" si="56">SUM(L23:L26)</f>
        <v>0</v>
      </c>
      <c r="M27" s="99">
        <f t="shared" ref="M27" si="57">SUM(M23:M26)</f>
        <v>0</v>
      </c>
      <c r="N27" s="99">
        <f t="shared" ref="N27" si="58">SUM(N23:N26)</f>
        <v>0</v>
      </c>
      <c r="O27" s="99">
        <f t="shared" ref="O27" si="59">SUM(O23:O26)</f>
        <v>0</v>
      </c>
      <c r="P27" s="99">
        <f t="shared" ref="P27" si="60">SUM(P23:P26)</f>
        <v>0</v>
      </c>
      <c r="Q27" s="99">
        <f t="shared" ref="Q27" si="61">SUM(Q23:Q26)</f>
        <v>0</v>
      </c>
      <c r="R27" s="99">
        <f t="shared" ref="R27" si="62">SUM(R23:R26)</f>
        <v>0</v>
      </c>
      <c r="S27" s="99">
        <f t="shared" ref="S27" si="63">SUM(S23:S26)</f>
        <v>0</v>
      </c>
      <c r="T27" s="99">
        <f t="shared" ref="T27" si="64">SUM(T23:T26)</f>
        <v>0</v>
      </c>
      <c r="U27" s="99">
        <f t="shared" ref="U27" si="65">SUM(U23:U26)</f>
        <v>0</v>
      </c>
      <c r="V27" s="99">
        <f t="shared" ref="V27" si="66">SUM(V23:V26)</f>
        <v>0</v>
      </c>
      <c r="W27" s="99">
        <f t="shared" ref="W27" si="67">SUM(W23:W26)</f>
        <v>0</v>
      </c>
      <c r="X27" s="99">
        <f t="shared" ref="X27" si="68">SUM(X23:X26)</f>
        <v>0</v>
      </c>
      <c r="Y27" s="99">
        <f t="shared" ref="Y27" si="69">SUM(Y23:Y26)</f>
        <v>0</v>
      </c>
      <c r="Z27" s="99">
        <f t="shared" ref="Z27" si="70">SUM(Z23:Z26)</f>
        <v>0</v>
      </c>
      <c r="AA27" s="100">
        <f t="shared" ref="AA27" si="71">SUM(AA23:AA26)</f>
        <v>0</v>
      </c>
    </row>
    <row r="28" spans="1:27" s="65" customFormat="1" ht="22.15" customHeight="1">
      <c r="A28" s="52" t="s">
        <v>31</v>
      </c>
      <c r="B28" s="53" t="str">
        <f t="shared" ref="B28:B31" si="72">$B23</f>
        <v>UNI1</v>
      </c>
      <c r="C28" s="62">
        <f t="shared" si="0"/>
        <v>44865</v>
      </c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</row>
    <row r="29" spans="1:27" ht="22.15" customHeight="1">
      <c r="A29" s="57" t="s">
        <v>31</v>
      </c>
      <c r="B29" s="58" t="str">
        <f t="shared" si="72"/>
        <v>UNI2</v>
      </c>
      <c r="C29" s="63">
        <f t="shared" si="0"/>
        <v>44865</v>
      </c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1"/>
    </row>
    <row r="30" spans="1:27" ht="22.15" customHeight="1">
      <c r="A30" s="57" t="s">
        <v>31</v>
      </c>
      <c r="B30" s="58" t="str">
        <f t="shared" si="72"/>
        <v>UNI3</v>
      </c>
      <c r="C30" s="63">
        <f t="shared" si="0"/>
        <v>44865</v>
      </c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1"/>
    </row>
    <row r="31" spans="1:27" ht="22.15" customHeight="1">
      <c r="A31" s="57" t="s">
        <v>31</v>
      </c>
      <c r="B31" s="58" t="str">
        <f t="shared" si="72"/>
        <v>UNI4</v>
      </c>
      <c r="C31" s="63">
        <f t="shared" si="0"/>
        <v>44865</v>
      </c>
      <c r="D31" s="59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1"/>
    </row>
    <row r="32" spans="1:27" ht="22.15" customHeight="1" thickBot="1">
      <c r="A32" s="73" t="s">
        <v>31</v>
      </c>
      <c r="B32" s="71" t="s">
        <v>48</v>
      </c>
      <c r="C32" s="72">
        <f t="shared" si="0"/>
        <v>44865</v>
      </c>
      <c r="D32" s="98">
        <f t="shared" ref="D32" si="73">SUM(D28:D31)</f>
        <v>0</v>
      </c>
      <c r="E32" s="99">
        <f t="shared" ref="E32" si="74">SUM(E28:E31)</f>
        <v>0</v>
      </c>
      <c r="F32" s="99">
        <f t="shared" ref="F32" si="75">SUM(F28:F31)</f>
        <v>0</v>
      </c>
      <c r="G32" s="99">
        <f t="shared" ref="G32" si="76">SUM(G28:G31)</f>
        <v>0</v>
      </c>
      <c r="H32" s="99">
        <f t="shared" ref="H32" si="77">SUM(H28:H31)</f>
        <v>0</v>
      </c>
      <c r="I32" s="99">
        <f t="shared" ref="I32" si="78">SUM(I28:I31)</f>
        <v>0</v>
      </c>
      <c r="J32" s="99">
        <f t="shared" ref="J32" si="79">SUM(J28:J31)</f>
        <v>0</v>
      </c>
      <c r="K32" s="99">
        <f t="shared" ref="K32" si="80">SUM(K28:K31)</f>
        <v>0</v>
      </c>
      <c r="L32" s="99">
        <f t="shared" ref="L32" si="81">SUM(L28:L31)</f>
        <v>0</v>
      </c>
      <c r="M32" s="99">
        <f t="shared" ref="M32" si="82">SUM(M28:M31)</f>
        <v>0</v>
      </c>
      <c r="N32" s="99">
        <f t="shared" ref="N32" si="83">SUM(N28:N31)</f>
        <v>0</v>
      </c>
      <c r="O32" s="99">
        <f t="shared" ref="O32" si="84">SUM(O28:O31)</f>
        <v>0</v>
      </c>
      <c r="P32" s="99">
        <f t="shared" ref="P32" si="85">SUM(P28:P31)</f>
        <v>0</v>
      </c>
      <c r="Q32" s="99">
        <f t="shared" ref="Q32" si="86">SUM(Q28:Q31)</f>
        <v>0</v>
      </c>
      <c r="R32" s="99">
        <f t="shared" ref="R32" si="87">SUM(R28:R31)</f>
        <v>0</v>
      </c>
      <c r="S32" s="99">
        <f t="shared" ref="S32" si="88">SUM(S28:S31)</f>
        <v>0</v>
      </c>
      <c r="T32" s="99">
        <f t="shared" ref="T32" si="89">SUM(T28:T31)</f>
        <v>0</v>
      </c>
      <c r="U32" s="99">
        <f t="shared" ref="U32" si="90">SUM(U28:U31)</f>
        <v>0</v>
      </c>
      <c r="V32" s="99">
        <f t="shared" ref="V32" si="91">SUM(V28:V31)</f>
        <v>0</v>
      </c>
      <c r="W32" s="99">
        <f t="shared" ref="W32" si="92">SUM(W28:W31)</f>
        <v>0</v>
      </c>
      <c r="X32" s="99">
        <f t="shared" ref="X32" si="93">SUM(X28:X31)</f>
        <v>0</v>
      </c>
      <c r="Y32" s="99">
        <f t="shared" ref="Y32" si="94">SUM(Y28:Y31)</f>
        <v>0</v>
      </c>
      <c r="Z32" s="99">
        <f t="shared" ref="Z32" si="95">SUM(Z28:Z31)</f>
        <v>0</v>
      </c>
      <c r="AA32" s="100">
        <f t="shared" ref="AA32" si="96">SUM(AA28:AA31)</f>
        <v>0</v>
      </c>
    </row>
    <row r="33" spans="1:27" s="65" customFormat="1" ht="21.75" customHeight="1">
      <c r="A33" s="52" t="s">
        <v>32</v>
      </c>
      <c r="B33" s="53" t="str">
        <f>$B28</f>
        <v>UNI1</v>
      </c>
      <c r="C33" s="62">
        <f t="shared" si="0"/>
        <v>44866</v>
      </c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6"/>
    </row>
    <row r="34" spans="1:27" ht="22.15" customHeight="1">
      <c r="A34" s="57" t="s">
        <v>32</v>
      </c>
      <c r="B34" s="58" t="str">
        <f t="shared" ref="B34:B36" si="97">$B29</f>
        <v>UNI2</v>
      </c>
      <c r="C34" s="63">
        <f t="shared" si="0"/>
        <v>44866</v>
      </c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1"/>
    </row>
    <row r="35" spans="1:27" ht="22.15" customHeight="1">
      <c r="A35" s="57" t="s">
        <v>32</v>
      </c>
      <c r="B35" s="58" t="str">
        <f t="shared" si="97"/>
        <v>UNI3</v>
      </c>
      <c r="C35" s="63">
        <f t="shared" si="0"/>
        <v>44866</v>
      </c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1"/>
    </row>
    <row r="36" spans="1:27" ht="22.15" customHeight="1">
      <c r="A36" s="57" t="s">
        <v>32</v>
      </c>
      <c r="B36" s="58" t="str">
        <f t="shared" si="97"/>
        <v>UNI4</v>
      </c>
      <c r="C36" s="63">
        <f t="shared" si="0"/>
        <v>44866</v>
      </c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1"/>
    </row>
    <row r="37" spans="1:27" ht="22.15" customHeight="1" thickBot="1">
      <c r="A37" s="73" t="s">
        <v>32</v>
      </c>
      <c r="B37" s="71" t="s">
        <v>48</v>
      </c>
      <c r="C37" s="72">
        <f t="shared" si="0"/>
        <v>44866</v>
      </c>
      <c r="D37" s="98">
        <f t="shared" ref="D37" si="98">SUM(D33:D36)</f>
        <v>0</v>
      </c>
      <c r="E37" s="99">
        <f t="shared" ref="E37" si="99">SUM(E33:E36)</f>
        <v>0</v>
      </c>
      <c r="F37" s="99">
        <f t="shared" ref="F37" si="100">SUM(F33:F36)</f>
        <v>0</v>
      </c>
      <c r="G37" s="99">
        <f t="shared" ref="G37" si="101">SUM(G33:G36)</f>
        <v>0</v>
      </c>
      <c r="H37" s="99">
        <f t="shared" ref="H37" si="102">SUM(H33:H36)</f>
        <v>0</v>
      </c>
      <c r="I37" s="99">
        <f t="shared" ref="I37" si="103">SUM(I33:I36)</f>
        <v>0</v>
      </c>
      <c r="J37" s="99">
        <f t="shared" ref="J37" si="104">SUM(J33:J36)</f>
        <v>0</v>
      </c>
      <c r="K37" s="99">
        <f t="shared" ref="K37" si="105">SUM(K33:K36)</f>
        <v>0</v>
      </c>
      <c r="L37" s="99">
        <f t="shared" ref="L37" si="106">SUM(L33:L36)</f>
        <v>0</v>
      </c>
      <c r="M37" s="99">
        <f t="shared" ref="M37" si="107">SUM(M33:M36)</f>
        <v>0</v>
      </c>
      <c r="N37" s="99">
        <f t="shared" ref="N37" si="108">SUM(N33:N36)</f>
        <v>0</v>
      </c>
      <c r="O37" s="99">
        <f t="shared" ref="O37" si="109">SUM(O33:O36)</f>
        <v>0</v>
      </c>
      <c r="P37" s="99">
        <f t="shared" ref="P37" si="110">SUM(P33:P36)</f>
        <v>0</v>
      </c>
      <c r="Q37" s="99">
        <f t="shared" ref="Q37" si="111">SUM(Q33:Q36)</f>
        <v>0</v>
      </c>
      <c r="R37" s="99">
        <f t="shared" ref="R37" si="112">SUM(R33:R36)</f>
        <v>0</v>
      </c>
      <c r="S37" s="99">
        <f t="shared" ref="S37" si="113">SUM(S33:S36)</f>
        <v>0</v>
      </c>
      <c r="T37" s="99">
        <f t="shared" ref="T37" si="114">SUM(T33:T36)</f>
        <v>0</v>
      </c>
      <c r="U37" s="99">
        <f t="shared" ref="U37" si="115">SUM(U33:U36)</f>
        <v>0</v>
      </c>
      <c r="V37" s="99">
        <f t="shared" ref="V37" si="116">SUM(V33:V36)</f>
        <v>0</v>
      </c>
      <c r="W37" s="99">
        <f t="shared" ref="W37" si="117">SUM(W33:W36)</f>
        <v>0</v>
      </c>
      <c r="X37" s="99">
        <f t="shared" ref="X37" si="118">SUM(X33:X36)</f>
        <v>0</v>
      </c>
      <c r="Y37" s="99">
        <f t="shared" ref="Y37" si="119">SUM(Y33:Y36)</f>
        <v>0</v>
      </c>
      <c r="Z37" s="99">
        <f t="shared" ref="Z37" si="120">SUM(Z33:Z36)</f>
        <v>0</v>
      </c>
      <c r="AA37" s="100">
        <f t="shared" ref="AA37" si="121">SUM(AA33:AA36)</f>
        <v>0</v>
      </c>
    </row>
    <row r="38" spans="1:27" ht="22.15" customHeight="1">
      <c r="A38" s="52" t="s">
        <v>33</v>
      </c>
      <c r="B38" s="53" t="str">
        <f t="shared" ref="B38:B101" si="122">$B33</f>
        <v>UNI1</v>
      </c>
      <c r="C38" s="62">
        <f t="shared" si="0"/>
        <v>44867</v>
      </c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6"/>
    </row>
    <row r="39" spans="1:27" ht="22.15" customHeight="1">
      <c r="A39" s="57" t="s">
        <v>33</v>
      </c>
      <c r="B39" s="58" t="str">
        <f t="shared" si="122"/>
        <v>UNI2</v>
      </c>
      <c r="C39" s="63">
        <f t="shared" si="0"/>
        <v>44867</v>
      </c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1"/>
    </row>
    <row r="40" spans="1:27" ht="22.15" customHeight="1">
      <c r="A40" s="57" t="s">
        <v>33</v>
      </c>
      <c r="B40" s="58" t="str">
        <f t="shared" si="122"/>
        <v>UNI3</v>
      </c>
      <c r="C40" s="63">
        <f t="shared" si="0"/>
        <v>44867</v>
      </c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1"/>
    </row>
    <row r="41" spans="1:27" ht="22.15" customHeight="1">
      <c r="A41" s="57" t="s">
        <v>33</v>
      </c>
      <c r="B41" s="58" t="str">
        <f t="shared" si="122"/>
        <v>UNI4</v>
      </c>
      <c r="C41" s="63">
        <f t="shared" si="0"/>
        <v>44867</v>
      </c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1"/>
    </row>
    <row r="42" spans="1:27" ht="22.15" customHeight="1" thickBot="1">
      <c r="A42" s="73" t="s">
        <v>33</v>
      </c>
      <c r="B42" s="71" t="s">
        <v>48</v>
      </c>
      <c r="C42" s="72">
        <f t="shared" si="0"/>
        <v>44867</v>
      </c>
      <c r="D42" s="98">
        <f t="shared" ref="D42" si="123">SUM(D38:D41)</f>
        <v>0</v>
      </c>
      <c r="E42" s="99">
        <f t="shared" ref="E42" si="124">SUM(E38:E41)</f>
        <v>0</v>
      </c>
      <c r="F42" s="99">
        <f t="shared" ref="F42" si="125">SUM(F38:F41)</f>
        <v>0</v>
      </c>
      <c r="G42" s="99">
        <f t="shared" ref="G42" si="126">SUM(G38:G41)</f>
        <v>0</v>
      </c>
      <c r="H42" s="99">
        <f t="shared" ref="H42" si="127">SUM(H38:H41)</f>
        <v>0</v>
      </c>
      <c r="I42" s="99">
        <f t="shared" ref="I42" si="128">SUM(I38:I41)</f>
        <v>0</v>
      </c>
      <c r="J42" s="99">
        <f t="shared" ref="J42" si="129">SUM(J38:J41)</f>
        <v>0</v>
      </c>
      <c r="K42" s="99">
        <f t="shared" ref="K42" si="130">SUM(K38:K41)</f>
        <v>0</v>
      </c>
      <c r="L42" s="99">
        <f t="shared" ref="L42" si="131">SUM(L38:L41)</f>
        <v>0</v>
      </c>
      <c r="M42" s="99">
        <f t="shared" ref="M42" si="132">SUM(M38:M41)</f>
        <v>0</v>
      </c>
      <c r="N42" s="99">
        <f t="shared" ref="N42" si="133">SUM(N38:N41)</f>
        <v>0</v>
      </c>
      <c r="O42" s="99">
        <f t="shared" ref="O42" si="134">SUM(O38:O41)</f>
        <v>0</v>
      </c>
      <c r="P42" s="99">
        <f t="shared" ref="P42" si="135">SUM(P38:P41)</f>
        <v>0</v>
      </c>
      <c r="Q42" s="99">
        <f t="shared" ref="Q42" si="136">SUM(Q38:Q41)</f>
        <v>0</v>
      </c>
      <c r="R42" s="99">
        <f t="shared" ref="R42" si="137">SUM(R38:R41)</f>
        <v>0</v>
      </c>
      <c r="S42" s="99">
        <f t="shared" ref="S42" si="138">SUM(S38:S41)</f>
        <v>0</v>
      </c>
      <c r="T42" s="99">
        <f t="shared" ref="T42" si="139">SUM(T38:T41)</f>
        <v>0</v>
      </c>
      <c r="U42" s="99">
        <f t="shared" ref="U42" si="140">SUM(U38:U41)</f>
        <v>0</v>
      </c>
      <c r="V42" s="99">
        <f t="shared" ref="V42" si="141">SUM(V38:V41)</f>
        <v>0</v>
      </c>
      <c r="W42" s="99">
        <f t="shared" ref="W42" si="142">SUM(W38:W41)</f>
        <v>0</v>
      </c>
      <c r="X42" s="99">
        <f t="shared" ref="X42" si="143">SUM(X38:X41)</f>
        <v>0</v>
      </c>
      <c r="Y42" s="99">
        <f t="shared" ref="Y42" si="144">SUM(Y38:Y41)</f>
        <v>0</v>
      </c>
      <c r="Z42" s="99">
        <f t="shared" ref="Z42" si="145">SUM(Z38:Z41)</f>
        <v>0</v>
      </c>
      <c r="AA42" s="100">
        <f t="shared" ref="AA42" si="146">SUM(AA38:AA41)</f>
        <v>0</v>
      </c>
    </row>
    <row r="43" spans="1:27" ht="22.15" customHeight="1">
      <c r="A43" s="52" t="s">
        <v>33</v>
      </c>
      <c r="B43" s="53" t="str">
        <f t="shared" si="122"/>
        <v>UNI1</v>
      </c>
      <c r="C43" s="62">
        <f t="shared" si="0"/>
        <v>44868</v>
      </c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6"/>
    </row>
    <row r="44" spans="1:27" ht="22.15" customHeight="1">
      <c r="A44" s="57" t="s">
        <v>33</v>
      </c>
      <c r="B44" s="58" t="str">
        <f t="shared" si="122"/>
        <v>UNI2</v>
      </c>
      <c r="C44" s="63">
        <f t="shared" si="0"/>
        <v>44868</v>
      </c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1"/>
    </row>
    <row r="45" spans="1:27" ht="22.15" customHeight="1">
      <c r="A45" s="57" t="s">
        <v>33</v>
      </c>
      <c r="B45" s="58" t="str">
        <f t="shared" si="122"/>
        <v>UNI3</v>
      </c>
      <c r="C45" s="63">
        <f t="shared" si="0"/>
        <v>44868</v>
      </c>
      <c r="D45" s="5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1"/>
    </row>
    <row r="46" spans="1:27" ht="22.15" customHeight="1">
      <c r="A46" s="57" t="s">
        <v>33</v>
      </c>
      <c r="B46" s="58" t="str">
        <f t="shared" si="122"/>
        <v>UNI4</v>
      </c>
      <c r="C46" s="63">
        <f t="shared" si="0"/>
        <v>44868</v>
      </c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1"/>
    </row>
    <row r="47" spans="1:27" ht="22.15" customHeight="1" thickBot="1">
      <c r="A47" s="73" t="s">
        <v>33</v>
      </c>
      <c r="B47" s="71" t="s">
        <v>48</v>
      </c>
      <c r="C47" s="72">
        <f t="shared" si="0"/>
        <v>44868</v>
      </c>
      <c r="D47" s="98">
        <f t="shared" ref="D47" si="147">SUM(D43:D46)</f>
        <v>0</v>
      </c>
      <c r="E47" s="99">
        <f t="shared" ref="E47" si="148">SUM(E43:E46)</f>
        <v>0</v>
      </c>
      <c r="F47" s="99">
        <f t="shared" ref="F47" si="149">SUM(F43:F46)</f>
        <v>0</v>
      </c>
      <c r="G47" s="99">
        <f t="shared" ref="G47" si="150">SUM(G43:G46)</f>
        <v>0</v>
      </c>
      <c r="H47" s="99">
        <f t="shared" ref="H47" si="151">SUM(H43:H46)</f>
        <v>0</v>
      </c>
      <c r="I47" s="99">
        <f t="shared" ref="I47" si="152">SUM(I43:I46)</f>
        <v>0</v>
      </c>
      <c r="J47" s="99">
        <f t="shared" ref="J47" si="153">SUM(J43:J46)</f>
        <v>0</v>
      </c>
      <c r="K47" s="99">
        <f t="shared" ref="K47" si="154">SUM(K43:K46)</f>
        <v>0</v>
      </c>
      <c r="L47" s="99">
        <f t="shared" ref="L47" si="155">SUM(L43:L46)</f>
        <v>0</v>
      </c>
      <c r="M47" s="99">
        <f t="shared" ref="M47" si="156">SUM(M43:M46)</f>
        <v>0</v>
      </c>
      <c r="N47" s="99">
        <f t="shared" ref="N47" si="157">SUM(N43:N46)</f>
        <v>0</v>
      </c>
      <c r="O47" s="99">
        <f t="shared" ref="O47" si="158">SUM(O43:O46)</f>
        <v>0</v>
      </c>
      <c r="P47" s="99">
        <f t="shared" ref="P47" si="159">SUM(P43:P46)</f>
        <v>0</v>
      </c>
      <c r="Q47" s="99">
        <f t="shared" ref="Q47" si="160">SUM(Q43:Q46)</f>
        <v>0</v>
      </c>
      <c r="R47" s="99">
        <f t="shared" ref="R47" si="161">SUM(R43:R46)</f>
        <v>0</v>
      </c>
      <c r="S47" s="99">
        <f t="shared" ref="S47" si="162">SUM(S43:S46)</f>
        <v>0</v>
      </c>
      <c r="T47" s="99">
        <f t="shared" ref="T47" si="163">SUM(T43:T46)</f>
        <v>0</v>
      </c>
      <c r="U47" s="99">
        <f t="shared" ref="U47" si="164">SUM(U43:U46)</f>
        <v>0</v>
      </c>
      <c r="V47" s="99">
        <f t="shared" ref="V47" si="165">SUM(V43:V46)</f>
        <v>0</v>
      </c>
      <c r="W47" s="99">
        <f t="shared" ref="W47" si="166">SUM(W43:W46)</f>
        <v>0</v>
      </c>
      <c r="X47" s="99">
        <f t="shared" ref="X47" si="167">SUM(X43:X46)</f>
        <v>0</v>
      </c>
      <c r="Y47" s="99">
        <f t="shared" ref="Y47" si="168">SUM(Y43:Y46)</f>
        <v>0</v>
      </c>
      <c r="Z47" s="99">
        <f t="shared" ref="Z47" si="169">SUM(Z43:Z46)</f>
        <v>0</v>
      </c>
      <c r="AA47" s="100">
        <f t="shared" ref="AA47" si="170">SUM(AA43:AA46)</f>
        <v>0</v>
      </c>
    </row>
    <row r="48" spans="1:27" ht="22.15" customHeight="1">
      <c r="A48" s="52" t="s">
        <v>33</v>
      </c>
      <c r="B48" s="53" t="str">
        <f t="shared" si="122"/>
        <v>UNI1</v>
      </c>
      <c r="C48" s="62">
        <f t="shared" si="0"/>
        <v>44869</v>
      </c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6"/>
    </row>
    <row r="49" spans="1:27" ht="22.15" customHeight="1">
      <c r="A49" s="57" t="s">
        <v>33</v>
      </c>
      <c r="B49" s="58" t="str">
        <f t="shared" si="122"/>
        <v>UNI2</v>
      </c>
      <c r="C49" s="63">
        <f t="shared" si="0"/>
        <v>44869</v>
      </c>
      <c r="D49" s="5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1"/>
    </row>
    <row r="50" spans="1:27" ht="22.15" customHeight="1">
      <c r="A50" s="57" t="s">
        <v>33</v>
      </c>
      <c r="B50" s="58" t="str">
        <f t="shared" si="122"/>
        <v>UNI3</v>
      </c>
      <c r="C50" s="63">
        <f t="shared" si="0"/>
        <v>44869</v>
      </c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1"/>
    </row>
    <row r="51" spans="1:27" ht="22.15" customHeight="1">
      <c r="A51" s="57" t="s">
        <v>33</v>
      </c>
      <c r="B51" s="58" t="str">
        <f t="shared" si="122"/>
        <v>UNI4</v>
      </c>
      <c r="C51" s="63">
        <f t="shared" si="0"/>
        <v>44869</v>
      </c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1"/>
    </row>
    <row r="52" spans="1:27" ht="22.15" customHeight="1" thickBot="1">
      <c r="A52" s="73" t="s">
        <v>33</v>
      </c>
      <c r="B52" s="71" t="s">
        <v>48</v>
      </c>
      <c r="C52" s="72">
        <f t="shared" si="0"/>
        <v>44869</v>
      </c>
      <c r="D52" s="98">
        <f t="shared" ref="D52" si="171">SUM(D48:D51)</f>
        <v>0</v>
      </c>
      <c r="E52" s="99">
        <f t="shared" ref="E52" si="172">SUM(E48:E51)</f>
        <v>0</v>
      </c>
      <c r="F52" s="99">
        <f t="shared" ref="F52" si="173">SUM(F48:F51)</f>
        <v>0</v>
      </c>
      <c r="G52" s="99">
        <f t="shared" ref="G52" si="174">SUM(G48:G51)</f>
        <v>0</v>
      </c>
      <c r="H52" s="99">
        <f t="shared" ref="H52" si="175">SUM(H48:H51)</f>
        <v>0</v>
      </c>
      <c r="I52" s="99">
        <f t="shared" ref="I52" si="176">SUM(I48:I51)</f>
        <v>0</v>
      </c>
      <c r="J52" s="99">
        <f t="shared" ref="J52" si="177">SUM(J48:J51)</f>
        <v>0</v>
      </c>
      <c r="K52" s="99">
        <f t="shared" ref="K52" si="178">SUM(K48:K51)</f>
        <v>0</v>
      </c>
      <c r="L52" s="99">
        <f t="shared" ref="L52" si="179">SUM(L48:L51)</f>
        <v>0</v>
      </c>
      <c r="M52" s="99">
        <f t="shared" ref="M52" si="180">SUM(M48:M51)</f>
        <v>0</v>
      </c>
      <c r="N52" s="99">
        <f t="shared" ref="N52" si="181">SUM(N48:N51)</f>
        <v>0</v>
      </c>
      <c r="O52" s="99">
        <f t="shared" ref="O52" si="182">SUM(O48:O51)</f>
        <v>0</v>
      </c>
      <c r="P52" s="99">
        <f t="shared" ref="P52" si="183">SUM(P48:P51)</f>
        <v>0</v>
      </c>
      <c r="Q52" s="99">
        <f t="shared" ref="Q52" si="184">SUM(Q48:Q51)</f>
        <v>0</v>
      </c>
      <c r="R52" s="99">
        <f t="shared" ref="R52" si="185">SUM(R48:R51)</f>
        <v>0</v>
      </c>
      <c r="S52" s="99">
        <f t="shared" ref="S52" si="186">SUM(S48:S51)</f>
        <v>0</v>
      </c>
      <c r="T52" s="99">
        <f t="shared" ref="T52" si="187">SUM(T48:T51)</f>
        <v>0</v>
      </c>
      <c r="U52" s="99">
        <f t="shared" ref="U52" si="188">SUM(U48:U51)</f>
        <v>0</v>
      </c>
      <c r="V52" s="99">
        <f t="shared" ref="V52" si="189">SUM(V48:V51)</f>
        <v>0</v>
      </c>
      <c r="W52" s="99">
        <f t="shared" ref="W52" si="190">SUM(W48:W51)</f>
        <v>0</v>
      </c>
      <c r="X52" s="99">
        <f t="shared" ref="X52" si="191">SUM(X48:X51)</f>
        <v>0</v>
      </c>
      <c r="Y52" s="99">
        <f t="shared" ref="Y52" si="192">SUM(Y48:Y51)</f>
        <v>0</v>
      </c>
      <c r="Z52" s="99">
        <f t="shared" ref="Z52" si="193">SUM(Z48:Z51)</f>
        <v>0</v>
      </c>
      <c r="AA52" s="100">
        <f t="shared" ref="AA52" si="194">SUM(AA48:AA51)</f>
        <v>0</v>
      </c>
    </row>
    <row r="53" spans="1:27" ht="22.15" customHeight="1">
      <c r="A53" s="52" t="s">
        <v>33</v>
      </c>
      <c r="B53" s="53" t="str">
        <f t="shared" si="122"/>
        <v>UNI1</v>
      </c>
      <c r="C53" s="62">
        <f t="shared" si="0"/>
        <v>44870</v>
      </c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6"/>
    </row>
    <row r="54" spans="1:27" ht="22.15" customHeight="1">
      <c r="A54" s="57" t="s">
        <v>33</v>
      </c>
      <c r="B54" s="58" t="str">
        <f t="shared" si="122"/>
        <v>UNI2</v>
      </c>
      <c r="C54" s="63">
        <f t="shared" si="0"/>
        <v>44870</v>
      </c>
      <c r="D54" s="59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</row>
    <row r="55" spans="1:27" ht="22.15" customHeight="1">
      <c r="A55" s="57" t="s">
        <v>33</v>
      </c>
      <c r="B55" s="58" t="str">
        <f t="shared" si="122"/>
        <v>UNI3</v>
      </c>
      <c r="C55" s="63">
        <f t="shared" si="0"/>
        <v>44870</v>
      </c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</row>
    <row r="56" spans="1:27" ht="22.15" customHeight="1">
      <c r="A56" s="57" t="s">
        <v>33</v>
      </c>
      <c r="B56" s="58" t="str">
        <f t="shared" si="122"/>
        <v>UNI4</v>
      </c>
      <c r="C56" s="63">
        <f t="shared" si="0"/>
        <v>44870</v>
      </c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</row>
    <row r="57" spans="1:27" ht="22.15" customHeight="1" thickBot="1">
      <c r="A57" s="73" t="s">
        <v>33</v>
      </c>
      <c r="B57" s="71" t="s">
        <v>48</v>
      </c>
      <c r="C57" s="72">
        <f t="shared" si="0"/>
        <v>44870</v>
      </c>
      <c r="D57" s="98">
        <f t="shared" ref="D57" si="195">SUM(D53:D56)</f>
        <v>0</v>
      </c>
      <c r="E57" s="99">
        <f t="shared" ref="E57" si="196">SUM(E53:E56)</f>
        <v>0</v>
      </c>
      <c r="F57" s="99">
        <f t="shared" ref="F57" si="197">SUM(F53:F56)</f>
        <v>0</v>
      </c>
      <c r="G57" s="99">
        <f t="shared" ref="G57" si="198">SUM(G53:G56)</f>
        <v>0</v>
      </c>
      <c r="H57" s="99">
        <f t="shared" ref="H57" si="199">SUM(H53:H56)</f>
        <v>0</v>
      </c>
      <c r="I57" s="99">
        <f t="shared" ref="I57" si="200">SUM(I53:I56)</f>
        <v>0</v>
      </c>
      <c r="J57" s="99">
        <f t="shared" ref="J57" si="201">SUM(J53:J56)</f>
        <v>0</v>
      </c>
      <c r="K57" s="99">
        <f t="shared" ref="K57" si="202">SUM(K53:K56)</f>
        <v>0</v>
      </c>
      <c r="L57" s="99">
        <f t="shared" ref="L57" si="203">SUM(L53:L56)</f>
        <v>0</v>
      </c>
      <c r="M57" s="99">
        <f t="shared" ref="M57" si="204">SUM(M53:M56)</f>
        <v>0</v>
      </c>
      <c r="N57" s="99">
        <f t="shared" ref="N57" si="205">SUM(N53:N56)</f>
        <v>0</v>
      </c>
      <c r="O57" s="99">
        <f t="shared" ref="O57" si="206">SUM(O53:O56)</f>
        <v>0</v>
      </c>
      <c r="P57" s="99">
        <f t="shared" ref="P57" si="207">SUM(P53:P56)</f>
        <v>0</v>
      </c>
      <c r="Q57" s="99">
        <f t="shared" ref="Q57" si="208">SUM(Q53:Q56)</f>
        <v>0</v>
      </c>
      <c r="R57" s="99">
        <f t="shared" ref="R57" si="209">SUM(R53:R56)</f>
        <v>0</v>
      </c>
      <c r="S57" s="99">
        <f t="shared" ref="S57" si="210">SUM(S53:S56)</f>
        <v>0</v>
      </c>
      <c r="T57" s="99">
        <f t="shared" ref="T57" si="211">SUM(T53:T56)</f>
        <v>0</v>
      </c>
      <c r="U57" s="99">
        <f t="shared" ref="U57" si="212">SUM(U53:U56)</f>
        <v>0</v>
      </c>
      <c r="V57" s="99">
        <f t="shared" ref="V57" si="213">SUM(V53:V56)</f>
        <v>0</v>
      </c>
      <c r="W57" s="99">
        <f t="shared" ref="W57" si="214">SUM(W53:W56)</f>
        <v>0</v>
      </c>
      <c r="X57" s="99">
        <f t="shared" ref="X57" si="215">SUM(X53:X56)</f>
        <v>0</v>
      </c>
      <c r="Y57" s="99">
        <f t="shared" ref="Y57" si="216">SUM(Y53:Y56)</f>
        <v>0</v>
      </c>
      <c r="Z57" s="99">
        <f t="shared" ref="Z57" si="217">SUM(Z53:Z56)</f>
        <v>0</v>
      </c>
      <c r="AA57" s="100">
        <f t="shared" ref="AA57" si="218">SUM(AA53:AA56)</f>
        <v>0</v>
      </c>
    </row>
    <row r="58" spans="1:27" ht="22.15" customHeight="1">
      <c r="A58" s="52" t="s">
        <v>33</v>
      </c>
      <c r="B58" s="53" t="str">
        <f t="shared" si="122"/>
        <v>UNI1</v>
      </c>
      <c r="C58" s="62">
        <f t="shared" si="0"/>
        <v>44871</v>
      </c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6"/>
    </row>
    <row r="59" spans="1:27" ht="22.15" customHeight="1">
      <c r="A59" s="57" t="s">
        <v>33</v>
      </c>
      <c r="B59" s="58" t="str">
        <f t="shared" si="122"/>
        <v>UNI2</v>
      </c>
      <c r="C59" s="63">
        <f t="shared" si="0"/>
        <v>44871</v>
      </c>
      <c r="D59" s="59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</row>
    <row r="60" spans="1:27" ht="22.15" customHeight="1">
      <c r="A60" s="57" t="s">
        <v>33</v>
      </c>
      <c r="B60" s="58" t="str">
        <f t="shared" si="122"/>
        <v>UNI3</v>
      </c>
      <c r="C60" s="63">
        <f t="shared" si="0"/>
        <v>44871</v>
      </c>
      <c r="D60" s="59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</row>
    <row r="61" spans="1:27" ht="22.15" customHeight="1">
      <c r="A61" s="57" t="s">
        <v>33</v>
      </c>
      <c r="B61" s="58" t="str">
        <f t="shared" si="122"/>
        <v>UNI4</v>
      </c>
      <c r="C61" s="63">
        <f t="shared" si="0"/>
        <v>44871</v>
      </c>
      <c r="D61" s="59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1"/>
    </row>
    <row r="62" spans="1:27" ht="22.15" customHeight="1" thickBot="1">
      <c r="A62" s="73" t="s">
        <v>33</v>
      </c>
      <c r="B62" s="71" t="s">
        <v>48</v>
      </c>
      <c r="C62" s="72">
        <f t="shared" si="0"/>
        <v>44871</v>
      </c>
      <c r="D62" s="98">
        <f t="shared" ref="D62" si="219">SUM(D58:D61)</f>
        <v>0</v>
      </c>
      <c r="E62" s="99">
        <f t="shared" ref="E62" si="220">SUM(E58:E61)</f>
        <v>0</v>
      </c>
      <c r="F62" s="99">
        <f t="shared" ref="F62" si="221">SUM(F58:F61)</f>
        <v>0</v>
      </c>
      <c r="G62" s="99">
        <f t="shared" ref="G62" si="222">SUM(G58:G61)</f>
        <v>0</v>
      </c>
      <c r="H62" s="99">
        <f t="shared" ref="H62" si="223">SUM(H58:H61)</f>
        <v>0</v>
      </c>
      <c r="I62" s="99">
        <f t="shared" ref="I62" si="224">SUM(I58:I61)</f>
        <v>0</v>
      </c>
      <c r="J62" s="99">
        <f t="shared" ref="J62" si="225">SUM(J58:J61)</f>
        <v>0</v>
      </c>
      <c r="K62" s="99">
        <f t="shared" ref="K62" si="226">SUM(K58:K61)</f>
        <v>0</v>
      </c>
      <c r="L62" s="99">
        <f t="shared" ref="L62" si="227">SUM(L58:L61)</f>
        <v>0</v>
      </c>
      <c r="M62" s="99">
        <f t="shared" ref="M62" si="228">SUM(M58:M61)</f>
        <v>0</v>
      </c>
      <c r="N62" s="99">
        <f t="shared" ref="N62" si="229">SUM(N58:N61)</f>
        <v>0</v>
      </c>
      <c r="O62" s="99">
        <f t="shared" ref="O62" si="230">SUM(O58:O61)</f>
        <v>0</v>
      </c>
      <c r="P62" s="99">
        <f t="shared" ref="P62" si="231">SUM(P58:P61)</f>
        <v>0</v>
      </c>
      <c r="Q62" s="99">
        <f t="shared" ref="Q62" si="232">SUM(Q58:Q61)</f>
        <v>0</v>
      </c>
      <c r="R62" s="99">
        <f t="shared" ref="R62" si="233">SUM(R58:R61)</f>
        <v>0</v>
      </c>
      <c r="S62" s="99">
        <f t="shared" ref="S62" si="234">SUM(S58:S61)</f>
        <v>0</v>
      </c>
      <c r="T62" s="99">
        <f t="shared" ref="T62" si="235">SUM(T58:T61)</f>
        <v>0</v>
      </c>
      <c r="U62" s="99">
        <f t="shared" ref="U62" si="236">SUM(U58:U61)</f>
        <v>0</v>
      </c>
      <c r="V62" s="99">
        <f t="shared" ref="V62" si="237">SUM(V58:V61)</f>
        <v>0</v>
      </c>
      <c r="W62" s="99">
        <f t="shared" ref="W62" si="238">SUM(W58:W61)</f>
        <v>0</v>
      </c>
      <c r="X62" s="99">
        <f t="shared" ref="X62" si="239">SUM(X58:X61)</f>
        <v>0</v>
      </c>
      <c r="Y62" s="99">
        <f t="shared" ref="Y62" si="240">SUM(Y58:Y61)</f>
        <v>0</v>
      </c>
      <c r="Z62" s="99">
        <f t="shared" ref="Z62" si="241">SUM(Z58:Z61)</f>
        <v>0</v>
      </c>
      <c r="AA62" s="100">
        <f t="shared" ref="AA62" si="242">SUM(AA58:AA61)</f>
        <v>0</v>
      </c>
    </row>
    <row r="63" spans="1:27" ht="22.15" customHeight="1">
      <c r="A63" s="52" t="s">
        <v>33</v>
      </c>
      <c r="B63" s="53" t="str">
        <f t="shared" si="122"/>
        <v>UNI1</v>
      </c>
      <c r="C63" s="62">
        <f t="shared" si="0"/>
        <v>44872</v>
      </c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6"/>
    </row>
    <row r="64" spans="1:27" ht="22.15" customHeight="1">
      <c r="A64" s="57" t="s">
        <v>33</v>
      </c>
      <c r="B64" s="58" t="str">
        <f t="shared" si="122"/>
        <v>UNI2</v>
      </c>
      <c r="C64" s="63">
        <f t="shared" si="0"/>
        <v>44872</v>
      </c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1"/>
    </row>
    <row r="65" spans="1:27" ht="22.15" customHeight="1">
      <c r="A65" s="57" t="s">
        <v>33</v>
      </c>
      <c r="B65" s="58" t="str">
        <f t="shared" si="122"/>
        <v>UNI3</v>
      </c>
      <c r="C65" s="63">
        <f t="shared" si="0"/>
        <v>44872</v>
      </c>
      <c r="D65" s="59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1"/>
    </row>
    <row r="66" spans="1:27" ht="22.15" customHeight="1">
      <c r="A66" s="57" t="s">
        <v>33</v>
      </c>
      <c r="B66" s="58" t="str">
        <f t="shared" si="122"/>
        <v>UNI4</v>
      </c>
      <c r="C66" s="63">
        <f t="shared" si="0"/>
        <v>44872</v>
      </c>
      <c r="D66" s="59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1"/>
    </row>
    <row r="67" spans="1:27" ht="22.15" customHeight="1" thickBot="1">
      <c r="A67" s="73" t="s">
        <v>33</v>
      </c>
      <c r="B67" s="71" t="s">
        <v>48</v>
      </c>
      <c r="C67" s="72">
        <f t="shared" si="0"/>
        <v>44872</v>
      </c>
      <c r="D67" s="98">
        <f t="shared" ref="D67" si="243">SUM(D63:D66)</f>
        <v>0</v>
      </c>
      <c r="E67" s="99">
        <f t="shared" ref="E67" si="244">SUM(E63:E66)</f>
        <v>0</v>
      </c>
      <c r="F67" s="99">
        <f t="shared" ref="F67" si="245">SUM(F63:F66)</f>
        <v>0</v>
      </c>
      <c r="G67" s="99">
        <f t="shared" ref="G67" si="246">SUM(G63:G66)</f>
        <v>0</v>
      </c>
      <c r="H67" s="99">
        <f t="shared" ref="H67" si="247">SUM(H63:H66)</f>
        <v>0</v>
      </c>
      <c r="I67" s="99">
        <f t="shared" ref="I67" si="248">SUM(I63:I66)</f>
        <v>0</v>
      </c>
      <c r="J67" s="99">
        <f t="shared" ref="J67" si="249">SUM(J63:J66)</f>
        <v>0</v>
      </c>
      <c r="K67" s="99">
        <f t="shared" ref="K67" si="250">SUM(K63:K66)</f>
        <v>0</v>
      </c>
      <c r="L67" s="99">
        <f t="shared" ref="L67" si="251">SUM(L63:L66)</f>
        <v>0</v>
      </c>
      <c r="M67" s="99">
        <f t="shared" ref="M67" si="252">SUM(M63:M66)</f>
        <v>0</v>
      </c>
      <c r="N67" s="99">
        <f t="shared" ref="N67" si="253">SUM(N63:N66)</f>
        <v>0</v>
      </c>
      <c r="O67" s="99">
        <f t="shared" ref="O67" si="254">SUM(O63:O66)</f>
        <v>0</v>
      </c>
      <c r="P67" s="99">
        <f t="shared" ref="P67" si="255">SUM(P63:P66)</f>
        <v>0</v>
      </c>
      <c r="Q67" s="99">
        <f t="shared" ref="Q67" si="256">SUM(Q63:Q66)</f>
        <v>0</v>
      </c>
      <c r="R67" s="99">
        <f t="shared" ref="R67" si="257">SUM(R63:R66)</f>
        <v>0</v>
      </c>
      <c r="S67" s="99">
        <f t="shared" ref="S67" si="258">SUM(S63:S66)</f>
        <v>0</v>
      </c>
      <c r="T67" s="99">
        <f t="shared" ref="T67" si="259">SUM(T63:T66)</f>
        <v>0</v>
      </c>
      <c r="U67" s="99">
        <f t="shared" ref="U67" si="260">SUM(U63:U66)</f>
        <v>0</v>
      </c>
      <c r="V67" s="99">
        <f t="shared" ref="V67" si="261">SUM(V63:V66)</f>
        <v>0</v>
      </c>
      <c r="W67" s="99">
        <f t="shared" ref="W67" si="262">SUM(W63:W66)</f>
        <v>0</v>
      </c>
      <c r="X67" s="99">
        <f t="shared" ref="X67" si="263">SUM(X63:X66)</f>
        <v>0</v>
      </c>
      <c r="Y67" s="99">
        <f t="shared" ref="Y67" si="264">SUM(Y63:Y66)</f>
        <v>0</v>
      </c>
      <c r="Z67" s="99">
        <f t="shared" ref="Z67" si="265">SUM(Z63:Z66)</f>
        <v>0</v>
      </c>
      <c r="AA67" s="100">
        <f t="shared" ref="AA67" si="266">SUM(AA63:AA66)</f>
        <v>0</v>
      </c>
    </row>
    <row r="68" spans="1:27" ht="22.15" customHeight="1">
      <c r="A68" s="52" t="s">
        <v>33</v>
      </c>
      <c r="B68" s="53" t="str">
        <f t="shared" si="122"/>
        <v>UNI1</v>
      </c>
      <c r="C68" s="62">
        <f t="shared" si="0"/>
        <v>44873</v>
      </c>
      <c r="D68" s="5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6"/>
    </row>
    <row r="69" spans="1:27" ht="22.15" customHeight="1">
      <c r="A69" s="57" t="s">
        <v>33</v>
      </c>
      <c r="B69" s="58" t="str">
        <f t="shared" si="122"/>
        <v>UNI2</v>
      </c>
      <c r="C69" s="63">
        <f t="shared" si="0"/>
        <v>44873</v>
      </c>
      <c r="D69" s="59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1"/>
    </row>
    <row r="70" spans="1:27" ht="22.15" customHeight="1">
      <c r="A70" s="57" t="s">
        <v>33</v>
      </c>
      <c r="B70" s="58" t="str">
        <f t="shared" si="122"/>
        <v>UNI3</v>
      </c>
      <c r="C70" s="63">
        <f t="shared" si="0"/>
        <v>44873</v>
      </c>
      <c r="D70" s="5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1"/>
    </row>
    <row r="71" spans="1:27" ht="22.15" customHeight="1">
      <c r="A71" s="57" t="s">
        <v>33</v>
      </c>
      <c r="B71" s="58" t="str">
        <f t="shared" si="122"/>
        <v>UNI4</v>
      </c>
      <c r="C71" s="63">
        <f t="shared" si="0"/>
        <v>44873</v>
      </c>
      <c r="D71" s="59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1"/>
    </row>
    <row r="72" spans="1:27" ht="22.15" customHeight="1" thickBot="1">
      <c r="A72" s="73" t="s">
        <v>33</v>
      </c>
      <c r="B72" s="71" t="s">
        <v>48</v>
      </c>
      <c r="C72" s="72">
        <f t="shared" si="0"/>
        <v>44873</v>
      </c>
      <c r="D72" s="98">
        <f t="shared" ref="D72" si="267">SUM(D68:D71)</f>
        <v>0</v>
      </c>
      <c r="E72" s="99">
        <f t="shared" ref="E72" si="268">SUM(E68:E71)</f>
        <v>0</v>
      </c>
      <c r="F72" s="99">
        <f t="shared" ref="F72" si="269">SUM(F68:F71)</f>
        <v>0</v>
      </c>
      <c r="G72" s="99">
        <f t="shared" ref="G72" si="270">SUM(G68:G71)</f>
        <v>0</v>
      </c>
      <c r="H72" s="99">
        <f t="shared" ref="H72" si="271">SUM(H68:H71)</f>
        <v>0</v>
      </c>
      <c r="I72" s="99">
        <f t="shared" ref="I72" si="272">SUM(I68:I71)</f>
        <v>0</v>
      </c>
      <c r="J72" s="99">
        <f t="shared" ref="J72" si="273">SUM(J68:J71)</f>
        <v>0</v>
      </c>
      <c r="K72" s="99">
        <f t="shared" ref="K72" si="274">SUM(K68:K71)</f>
        <v>0</v>
      </c>
      <c r="L72" s="99">
        <f t="shared" ref="L72" si="275">SUM(L68:L71)</f>
        <v>0</v>
      </c>
      <c r="M72" s="99">
        <f t="shared" ref="M72" si="276">SUM(M68:M71)</f>
        <v>0</v>
      </c>
      <c r="N72" s="99">
        <f t="shared" ref="N72" si="277">SUM(N68:N71)</f>
        <v>0</v>
      </c>
      <c r="O72" s="99">
        <f t="shared" ref="O72" si="278">SUM(O68:O71)</f>
        <v>0</v>
      </c>
      <c r="P72" s="99">
        <f t="shared" ref="P72" si="279">SUM(P68:P71)</f>
        <v>0</v>
      </c>
      <c r="Q72" s="99">
        <f t="shared" ref="Q72" si="280">SUM(Q68:Q71)</f>
        <v>0</v>
      </c>
      <c r="R72" s="99">
        <f t="shared" ref="R72" si="281">SUM(R68:R71)</f>
        <v>0</v>
      </c>
      <c r="S72" s="99">
        <f t="shared" ref="S72" si="282">SUM(S68:S71)</f>
        <v>0</v>
      </c>
      <c r="T72" s="99">
        <f t="shared" ref="T72" si="283">SUM(T68:T71)</f>
        <v>0</v>
      </c>
      <c r="U72" s="99">
        <f t="shared" ref="U72" si="284">SUM(U68:U71)</f>
        <v>0</v>
      </c>
      <c r="V72" s="99">
        <f t="shared" ref="V72" si="285">SUM(V68:V71)</f>
        <v>0</v>
      </c>
      <c r="W72" s="99">
        <f t="shared" ref="W72" si="286">SUM(W68:W71)</f>
        <v>0</v>
      </c>
      <c r="X72" s="99">
        <f t="shared" ref="X72" si="287">SUM(X68:X71)</f>
        <v>0</v>
      </c>
      <c r="Y72" s="99">
        <f t="shared" ref="Y72" si="288">SUM(Y68:Y71)</f>
        <v>0</v>
      </c>
      <c r="Z72" s="99">
        <f t="shared" ref="Z72" si="289">SUM(Z68:Z71)</f>
        <v>0</v>
      </c>
      <c r="AA72" s="100">
        <f t="shared" ref="AA72" si="290">SUM(AA68:AA71)</f>
        <v>0</v>
      </c>
    </row>
    <row r="73" spans="1:27" ht="22.15" customHeight="1">
      <c r="A73" s="52" t="s">
        <v>33</v>
      </c>
      <c r="B73" s="53" t="str">
        <f t="shared" si="122"/>
        <v>UNI1</v>
      </c>
      <c r="C73" s="62">
        <f t="shared" si="0"/>
        <v>44874</v>
      </c>
      <c r="D73" s="54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6"/>
    </row>
    <row r="74" spans="1:27" ht="22.15" customHeight="1">
      <c r="A74" s="57" t="s">
        <v>33</v>
      </c>
      <c r="B74" s="58" t="str">
        <f t="shared" si="122"/>
        <v>UNI2</v>
      </c>
      <c r="C74" s="63">
        <f t="shared" si="0"/>
        <v>44874</v>
      </c>
      <c r="D74" s="59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1"/>
    </row>
    <row r="75" spans="1:27" ht="22.15" customHeight="1">
      <c r="A75" s="57" t="s">
        <v>33</v>
      </c>
      <c r="B75" s="58" t="str">
        <f t="shared" si="122"/>
        <v>UNI3</v>
      </c>
      <c r="C75" s="63">
        <f t="shared" si="0"/>
        <v>44874</v>
      </c>
      <c r="D75" s="59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1"/>
    </row>
    <row r="76" spans="1:27" ht="22.15" customHeight="1">
      <c r="A76" s="57" t="s">
        <v>33</v>
      </c>
      <c r="B76" s="58" t="str">
        <f t="shared" si="122"/>
        <v>UNI4</v>
      </c>
      <c r="C76" s="63">
        <f t="shared" si="0"/>
        <v>44874</v>
      </c>
      <c r="D76" s="59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1"/>
    </row>
    <row r="77" spans="1:27" ht="22.15" customHeight="1" thickBot="1">
      <c r="A77" s="73" t="s">
        <v>33</v>
      </c>
      <c r="B77" s="71" t="s">
        <v>48</v>
      </c>
      <c r="C77" s="72">
        <f t="shared" si="0"/>
        <v>44874</v>
      </c>
      <c r="D77" s="98">
        <f t="shared" ref="D77" si="291">SUM(D73:D76)</f>
        <v>0</v>
      </c>
      <c r="E77" s="99">
        <f t="shared" ref="E77" si="292">SUM(E73:E76)</f>
        <v>0</v>
      </c>
      <c r="F77" s="99">
        <f t="shared" ref="F77" si="293">SUM(F73:F76)</f>
        <v>0</v>
      </c>
      <c r="G77" s="99">
        <f t="shared" ref="G77" si="294">SUM(G73:G76)</f>
        <v>0</v>
      </c>
      <c r="H77" s="99">
        <f t="shared" ref="H77" si="295">SUM(H73:H76)</f>
        <v>0</v>
      </c>
      <c r="I77" s="99">
        <f t="shared" ref="I77" si="296">SUM(I73:I76)</f>
        <v>0</v>
      </c>
      <c r="J77" s="99">
        <f t="shared" ref="J77" si="297">SUM(J73:J76)</f>
        <v>0</v>
      </c>
      <c r="K77" s="99">
        <f t="shared" ref="K77" si="298">SUM(K73:K76)</f>
        <v>0</v>
      </c>
      <c r="L77" s="99">
        <f t="shared" ref="L77" si="299">SUM(L73:L76)</f>
        <v>0</v>
      </c>
      <c r="M77" s="99">
        <f t="shared" ref="M77" si="300">SUM(M73:M76)</f>
        <v>0</v>
      </c>
      <c r="N77" s="99">
        <f t="shared" ref="N77" si="301">SUM(N73:N76)</f>
        <v>0</v>
      </c>
      <c r="O77" s="99">
        <f t="shared" ref="O77" si="302">SUM(O73:O76)</f>
        <v>0</v>
      </c>
      <c r="P77" s="99">
        <f t="shared" ref="P77" si="303">SUM(P73:P76)</f>
        <v>0</v>
      </c>
      <c r="Q77" s="99">
        <f t="shared" ref="Q77" si="304">SUM(Q73:Q76)</f>
        <v>0</v>
      </c>
      <c r="R77" s="99">
        <f t="shared" ref="R77" si="305">SUM(R73:R76)</f>
        <v>0</v>
      </c>
      <c r="S77" s="99">
        <f t="shared" ref="S77" si="306">SUM(S73:S76)</f>
        <v>0</v>
      </c>
      <c r="T77" s="99">
        <f t="shared" ref="T77" si="307">SUM(T73:T76)</f>
        <v>0</v>
      </c>
      <c r="U77" s="99">
        <f t="shared" ref="U77" si="308">SUM(U73:U76)</f>
        <v>0</v>
      </c>
      <c r="V77" s="99">
        <f t="shared" ref="V77" si="309">SUM(V73:V76)</f>
        <v>0</v>
      </c>
      <c r="W77" s="99">
        <f t="shared" ref="W77" si="310">SUM(W73:W76)</f>
        <v>0</v>
      </c>
      <c r="X77" s="99">
        <f t="shared" ref="X77" si="311">SUM(X73:X76)</f>
        <v>0</v>
      </c>
      <c r="Y77" s="99">
        <f t="shared" ref="Y77" si="312">SUM(Y73:Y76)</f>
        <v>0</v>
      </c>
      <c r="Z77" s="99">
        <f t="shared" ref="Z77" si="313">SUM(Z73:Z76)</f>
        <v>0</v>
      </c>
      <c r="AA77" s="100">
        <f t="shared" ref="AA77" si="314">SUM(AA73:AA76)</f>
        <v>0</v>
      </c>
    </row>
    <row r="78" spans="1:27" ht="22.15" customHeight="1">
      <c r="A78" s="52" t="s">
        <v>33</v>
      </c>
      <c r="B78" s="53" t="str">
        <f t="shared" si="122"/>
        <v>UNI1</v>
      </c>
      <c r="C78" s="62">
        <f t="shared" ref="C78:C141" si="315">C73+1</f>
        <v>44875</v>
      </c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6"/>
    </row>
    <row r="79" spans="1:27" ht="22.15" customHeight="1">
      <c r="A79" s="57" t="s">
        <v>33</v>
      </c>
      <c r="B79" s="58" t="str">
        <f t="shared" si="122"/>
        <v>UNI2</v>
      </c>
      <c r="C79" s="63">
        <f t="shared" si="315"/>
        <v>44875</v>
      </c>
      <c r="D79" s="59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1"/>
    </row>
    <row r="80" spans="1:27" ht="22.15" customHeight="1">
      <c r="A80" s="57" t="s">
        <v>33</v>
      </c>
      <c r="B80" s="58" t="str">
        <f t="shared" si="122"/>
        <v>UNI3</v>
      </c>
      <c r="C80" s="63">
        <f t="shared" si="315"/>
        <v>44875</v>
      </c>
      <c r="D80" s="59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1"/>
    </row>
    <row r="81" spans="1:27" ht="22.15" customHeight="1">
      <c r="A81" s="57" t="s">
        <v>33</v>
      </c>
      <c r="B81" s="58" t="str">
        <f t="shared" si="122"/>
        <v>UNI4</v>
      </c>
      <c r="C81" s="63">
        <f t="shared" si="315"/>
        <v>44875</v>
      </c>
      <c r="D81" s="59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1"/>
    </row>
    <row r="82" spans="1:27" ht="22.15" customHeight="1" thickBot="1">
      <c r="A82" s="73" t="s">
        <v>33</v>
      </c>
      <c r="B82" s="71" t="s">
        <v>48</v>
      </c>
      <c r="C82" s="72">
        <f t="shared" si="315"/>
        <v>44875</v>
      </c>
      <c r="D82" s="98">
        <f t="shared" ref="D82" si="316">SUM(D78:D81)</f>
        <v>0</v>
      </c>
      <c r="E82" s="99">
        <f t="shared" ref="E82" si="317">SUM(E78:E81)</f>
        <v>0</v>
      </c>
      <c r="F82" s="99">
        <f t="shared" ref="F82" si="318">SUM(F78:F81)</f>
        <v>0</v>
      </c>
      <c r="G82" s="99">
        <f t="shared" ref="G82" si="319">SUM(G78:G81)</f>
        <v>0</v>
      </c>
      <c r="H82" s="99">
        <f t="shared" ref="H82" si="320">SUM(H78:H81)</f>
        <v>0</v>
      </c>
      <c r="I82" s="99">
        <f t="shared" ref="I82" si="321">SUM(I78:I81)</f>
        <v>0</v>
      </c>
      <c r="J82" s="99">
        <f t="shared" ref="J82" si="322">SUM(J78:J81)</f>
        <v>0</v>
      </c>
      <c r="K82" s="99">
        <f t="shared" ref="K82" si="323">SUM(K78:K81)</f>
        <v>0</v>
      </c>
      <c r="L82" s="99">
        <f t="shared" ref="L82" si="324">SUM(L78:L81)</f>
        <v>0</v>
      </c>
      <c r="M82" s="99">
        <f t="shared" ref="M82" si="325">SUM(M78:M81)</f>
        <v>0</v>
      </c>
      <c r="N82" s="99">
        <f t="shared" ref="N82" si="326">SUM(N78:N81)</f>
        <v>0</v>
      </c>
      <c r="O82" s="99">
        <f t="shared" ref="O82" si="327">SUM(O78:O81)</f>
        <v>0</v>
      </c>
      <c r="P82" s="99">
        <f t="shared" ref="P82" si="328">SUM(P78:P81)</f>
        <v>0</v>
      </c>
      <c r="Q82" s="99">
        <f t="shared" ref="Q82" si="329">SUM(Q78:Q81)</f>
        <v>0</v>
      </c>
      <c r="R82" s="99">
        <f t="shared" ref="R82" si="330">SUM(R78:R81)</f>
        <v>0</v>
      </c>
      <c r="S82" s="99">
        <f t="shared" ref="S82" si="331">SUM(S78:S81)</f>
        <v>0</v>
      </c>
      <c r="T82" s="99">
        <f t="shared" ref="T82" si="332">SUM(T78:T81)</f>
        <v>0</v>
      </c>
      <c r="U82" s="99">
        <f t="shared" ref="U82" si="333">SUM(U78:U81)</f>
        <v>0</v>
      </c>
      <c r="V82" s="99">
        <f t="shared" ref="V82" si="334">SUM(V78:V81)</f>
        <v>0</v>
      </c>
      <c r="W82" s="99">
        <f t="shared" ref="W82" si="335">SUM(W78:W81)</f>
        <v>0</v>
      </c>
      <c r="X82" s="99">
        <f t="shared" ref="X82" si="336">SUM(X78:X81)</f>
        <v>0</v>
      </c>
      <c r="Y82" s="99">
        <f t="shared" ref="Y82" si="337">SUM(Y78:Y81)</f>
        <v>0</v>
      </c>
      <c r="Z82" s="99">
        <f t="shared" ref="Z82" si="338">SUM(Z78:Z81)</f>
        <v>0</v>
      </c>
      <c r="AA82" s="100">
        <f t="shared" ref="AA82" si="339">SUM(AA78:AA81)</f>
        <v>0</v>
      </c>
    </row>
    <row r="83" spans="1:27" ht="22.15" customHeight="1">
      <c r="A83" s="52" t="s">
        <v>33</v>
      </c>
      <c r="B83" s="53" t="str">
        <f t="shared" si="122"/>
        <v>UNI1</v>
      </c>
      <c r="C83" s="62">
        <f t="shared" si="315"/>
        <v>44876</v>
      </c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6"/>
    </row>
    <row r="84" spans="1:27" ht="22.15" customHeight="1">
      <c r="A84" s="57" t="s">
        <v>33</v>
      </c>
      <c r="B84" s="58" t="str">
        <f t="shared" si="122"/>
        <v>UNI2</v>
      </c>
      <c r="C84" s="63">
        <f t="shared" si="315"/>
        <v>44876</v>
      </c>
      <c r="D84" s="59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1"/>
    </row>
    <row r="85" spans="1:27" ht="22.15" customHeight="1">
      <c r="A85" s="57" t="s">
        <v>33</v>
      </c>
      <c r="B85" s="58" t="str">
        <f t="shared" si="122"/>
        <v>UNI3</v>
      </c>
      <c r="C85" s="63">
        <f t="shared" si="315"/>
        <v>44876</v>
      </c>
      <c r="D85" s="59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1"/>
    </row>
    <row r="86" spans="1:27" ht="22.15" customHeight="1">
      <c r="A86" s="57" t="s">
        <v>33</v>
      </c>
      <c r="B86" s="58" t="str">
        <f t="shared" si="122"/>
        <v>UNI4</v>
      </c>
      <c r="C86" s="63">
        <f t="shared" si="315"/>
        <v>44876</v>
      </c>
      <c r="D86" s="59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1"/>
    </row>
    <row r="87" spans="1:27" ht="22.15" customHeight="1" thickBot="1">
      <c r="A87" s="73" t="s">
        <v>33</v>
      </c>
      <c r="B87" s="71" t="s">
        <v>48</v>
      </c>
      <c r="C87" s="72">
        <f t="shared" si="315"/>
        <v>44876</v>
      </c>
      <c r="D87" s="98">
        <f t="shared" ref="D87" si="340">SUM(D83:D86)</f>
        <v>0</v>
      </c>
      <c r="E87" s="99">
        <f t="shared" ref="E87" si="341">SUM(E83:E86)</f>
        <v>0</v>
      </c>
      <c r="F87" s="99">
        <f t="shared" ref="F87" si="342">SUM(F83:F86)</f>
        <v>0</v>
      </c>
      <c r="G87" s="99">
        <f t="shared" ref="G87" si="343">SUM(G83:G86)</f>
        <v>0</v>
      </c>
      <c r="H87" s="99">
        <f t="shared" ref="H87" si="344">SUM(H83:H86)</f>
        <v>0</v>
      </c>
      <c r="I87" s="99">
        <f t="shared" ref="I87" si="345">SUM(I83:I86)</f>
        <v>0</v>
      </c>
      <c r="J87" s="99">
        <f t="shared" ref="J87" si="346">SUM(J83:J86)</f>
        <v>0</v>
      </c>
      <c r="K87" s="99">
        <f t="shared" ref="K87" si="347">SUM(K83:K86)</f>
        <v>0</v>
      </c>
      <c r="L87" s="99">
        <f t="shared" ref="L87" si="348">SUM(L83:L86)</f>
        <v>0</v>
      </c>
      <c r="M87" s="99">
        <f t="shared" ref="M87" si="349">SUM(M83:M86)</f>
        <v>0</v>
      </c>
      <c r="N87" s="99">
        <f t="shared" ref="N87" si="350">SUM(N83:N86)</f>
        <v>0</v>
      </c>
      <c r="O87" s="99">
        <f t="shared" ref="O87" si="351">SUM(O83:O86)</f>
        <v>0</v>
      </c>
      <c r="P87" s="99">
        <f t="shared" ref="P87" si="352">SUM(P83:P86)</f>
        <v>0</v>
      </c>
      <c r="Q87" s="99">
        <f t="shared" ref="Q87" si="353">SUM(Q83:Q86)</f>
        <v>0</v>
      </c>
      <c r="R87" s="99">
        <f t="shared" ref="R87" si="354">SUM(R83:R86)</f>
        <v>0</v>
      </c>
      <c r="S87" s="99">
        <f t="shared" ref="S87" si="355">SUM(S83:S86)</f>
        <v>0</v>
      </c>
      <c r="T87" s="99">
        <f t="shared" ref="T87" si="356">SUM(T83:T86)</f>
        <v>0</v>
      </c>
      <c r="U87" s="99">
        <f t="shared" ref="U87" si="357">SUM(U83:U86)</f>
        <v>0</v>
      </c>
      <c r="V87" s="99">
        <f t="shared" ref="V87" si="358">SUM(V83:V86)</f>
        <v>0</v>
      </c>
      <c r="W87" s="99">
        <f t="shared" ref="W87" si="359">SUM(W83:W86)</f>
        <v>0</v>
      </c>
      <c r="X87" s="99">
        <f t="shared" ref="X87" si="360">SUM(X83:X86)</f>
        <v>0</v>
      </c>
      <c r="Y87" s="99">
        <f t="shared" ref="Y87" si="361">SUM(Y83:Y86)</f>
        <v>0</v>
      </c>
      <c r="Z87" s="99">
        <f t="shared" ref="Z87" si="362">SUM(Z83:Z86)</f>
        <v>0</v>
      </c>
      <c r="AA87" s="100">
        <f t="shared" ref="AA87" si="363">SUM(AA83:AA86)</f>
        <v>0</v>
      </c>
    </row>
    <row r="88" spans="1:27" ht="22.15" customHeight="1">
      <c r="A88" s="52" t="s">
        <v>33</v>
      </c>
      <c r="B88" s="53" t="str">
        <f t="shared" si="122"/>
        <v>UNI1</v>
      </c>
      <c r="C88" s="62">
        <f t="shared" si="315"/>
        <v>44877</v>
      </c>
      <c r="D88" s="54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6"/>
    </row>
    <row r="89" spans="1:27" ht="22.15" customHeight="1">
      <c r="A89" s="57" t="s">
        <v>33</v>
      </c>
      <c r="B89" s="58" t="str">
        <f t="shared" si="122"/>
        <v>UNI2</v>
      </c>
      <c r="C89" s="63">
        <f t="shared" si="315"/>
        <v>44877</v>
      </c>
      <c r="D89" s="59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1"/>
    </row>
    <row r="90" spans="1:27" ht="22.15" customHeight="1">
      <c r="A90" s="57" t="s">
        <v>33</v>
      </c>
      <c r="B90" s="58" t="str">
        <f t="shared" si="122"/>
        <v>UNI3</v>
      </c>
      <c r="C90" s="63">
        <f t="shared" si="315"/>
        <v>44877</v>
      </c>
      <c r="D90" s="59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1"/>
    </row>
    <row r="91" spans="1:27" ht="22.15" customHeight="1">
      <c r="A91" s="57" t="s">
        <v>33</v>
      </c>
      <c r="B91" s="58" t="str">
        <f t="shared" si="122"/>
        <v>UNI4</v>
      </c>
      <c r="C91" s="63">
        <f t="shared" si="315"/>
        <v>44877</v>
      </c>
      <c r="D91" s="59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1"/>
    </row>
    <row r="92" spans="1:27" ht="22.15" customHeight="1" thickBot="1">
      <c r="A92" s="73" t="s">
        <v>33</v>
      </c>
      <c r="B92" s="71" t="s">
        <v>48</v>
      </c>
      <c r="C92" s="72">
        <f t="shared" si="315"/>
        <v>44877</v>
      </c>
      <c r="D92" s="98">
        <f t="shared" ref="D92" si="364">SUM(D88:D91)</f>
        <v>0</v>
      </c>
      <c r="E92" s="99">
        <f t="shared" ref="E92" si="365">SUM(E88:E91)</f>
        <v>0</v>
      </c>
      <c r="F92" s="99">
        <f t="shared" ref="F92" si="366">SUM(F88:F91)</f>
        <v>0</v>
      </c>
      <c r="G92" s="99">
        <f t="shared" ref="G92" si="367">SUM(G88:G91)</f>
        <v>0</v>
      </c>
      <c r="H92" s="99">
        <f t="shared" ref="H92" si="368">SUM(H88:H91)</f>
        <v>0</v>
      </c>
      <c r="I92" s="99">
        <f t="shared" ref="I92" si="369">SUM(I88:I91)</f>
        <v>0</v>
      </c>
      <c r="J92" s="99">
        <f t="shared" ref="J92" si="370">SUM(J88:J91)</f>
        <v>0</v>
      </c>
      <c r="K92" s="99">
        <f t="shared" ref="K92" si="371">SUM(K88:K91)</f>
        <v>0</v>
      </c>
      <c r="L92" s="99">
        <f t="shared" ref="L92" si="372">SUM(L88:L91)</f>
        <v>0</v>
      </c>
      <c r="M92" s="99">
        <f t="shared" ref="M92" si="373">SUM(M88:M91)</f>
        <v>0</v>
      </c>
      <c r="N92" s="99">
        <f t="shared" ref="N92" si="374">SUM(N88:N91)</f>
        <v>0</v>
      </c>
      <c r="O92" s="99">
        <f t="shared" ref="O92" si="375">SUM(O88:O91)</f>
        <v>0</v>
      </c>
      <c r="P92" s="99">
        <f t="shared" ref="P92" si="376">SUM(P88:P91)</f>
        <v>0</v>
      </c>
      <c r="Q92" s="99">
        <f t="shared" ref="Q92" si="377">SUM(Q88:Q91)</f>
        <v>0</v>
      </c>
      <c r="R92" s="99">
        <f t="shared" ref="R92" si="378">SUM(R88:R91)</f>
        <v>0</v>
      </c>
      <c r="S92" s="99">
        <f t="shared" ref="S92" si="379">SUM(S88:S91)</f>
        <v>0</v>
      </c>
      <c r="T92" s="99">
        <f t="shared" ref="T92" si="380">SUM(T88:T91)</f>
        <v>0</v>
      </c>
      <c r="U92" s="99">
        <f t="shared" ref="U92" si="381">SUM(U88:U91)</f>
        <v>0</v>
      </c>
      <c r="V92" s="99">
        <f t="shared" ref="V92" si="382">SUM(V88:V91)</f>
        <v>0</v>
      </c>
      <c r="W92" s="99">
        <f t="shared" ref="W92" si="383">SUM(W88:W91)</f>
        <v>0</v>
      </c>
      <c r="X92" s="99">
        <f t="shared" ref="X92" si="384">SUM(X88:X91)</f>
        <v>0</v>
      </c>
      <c r="Y92" s="99">
        <f t="shared" ref="Y92" si="385">SUM(Y88:Y91)</f>
        <v>0</v>
      </c>
      <c r="Z92" s="99">
        <f t="shared" ref="Z92" si="386">SUM(Z88:Z91)</f>
        <v>0</v>
      </c>
      <c r="AA92" s="100">
        <f t="shared" ref="AA92" si="387">SUM(AA88:AA91)</f>
        <v>0</v>
      </c>
    </row>
    <row r="93" spans="1:27" ht="22.15" customHeight="1">
      <c r="A93" s="52" t="s">
        <v>33</v>
      </c>
      <c r="B93" s="53" t="str">
        <f t="shared" si="122"/>
        <v>UNI1</v>
      </c>
      <c r="C93" s="62">
        <f t="shared" si="315"/>
        <v>44878</v>
      </c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6"/>
    </row>
    <row r="94" spans="1:27" ht="22.15" customHeight="1">
      <c r="A94" s="57" t="s">
        <v>33</v>
      </c>
      <c r="B94" s="58" t="str">
        <f t="shared" si="122"/>
        <v>UNI2</v>
      </c>
      <c r="C94" s="63">
        <f t="shared" si="315"/>
        <v>44878</v>
      </c>
      <c r="D94" s="59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1"/>
    </row>
    <row r="95" spans="1:27" ht="22.15" customHeight="1">
      <c r="A95" s="57" t="s">
        <v>33</v>
      </c>
      <c r="B95" s="58" t="str">
        <f t="shared" si="122"/>
        <v>UNI3</v>
      </c>
      <c r="C95" s="63">
        <f t="shared" si="315"/>
        <v>44878</v>
      </c>
      <c r="D95" s="59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1"/>
    </row>
    <row r="96" spans="1:27" ht="22.15" customHeight="1">
      <c r="A96" s="57" t="s">
        <v>33</v>
      </c>
      <c r="B96" s="58" t="str">
        <f t="shared" si="122"/>
        <v>UNI4</v>
      </c>
      <c r="C96" s="63">
        <f t="shared" si="315"/>
        <v>44878</v>
      </c>
      <c r="D96" s="59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1"/>
    </row>
    <row r="97" spans="1:27" ht="22.15" customHeight="1" thickBot="1">
      <c r="A97" s="73" t="s">
        <v>33</v>
      </c>
      <c r="B97" s="71" t="s">
        <v>48</v>
      </c>
      <c r="C97" s="72">
        <f t="shared" si="315"/>
        <v>44878</v>
      </c>
      <c r="D97" s="98">
        <f t="shared" ref="D97" si="388">SUM(D93:D96)</f>
        <v>0</v>
      </c>
      <c r="E97" s="99">
        <f t="shared" ref="E97" si="389">SUM(E93:E96)</f>
        <v>0</v>
      </c>
      <c r="F97" s="99">
        <f t="shared" ref="F97" si="390">SUM(F93:F96)</f>
        <v>0</v>
      </c>
      <c r="G97" s="99">
        <f t="shared" ref="G97" si="391">SUM(G93:G96)</f>
        <v>0</v>
      </c>
      <c r="H97" s="99">
        <f t="shared" ref="H97" si="392">SUM(H93:H96)</f>
        <v>0</v>
      </c>
      <c r="I97" s="99">
        <f t="shared" ref="I97" si="393">SUM(I93:I96)</f>
        <v>0</v>
      </c>
      <c r="J97" s="99">
        <f t="shared" ref="J97" si="394">SUM(J93:J96)</f>
        <v>0</v>
      </c>
      <c r="K97" s="99">
        <f t="shared" ref="K97" si="395">SUM(K93:K96)</f>
        <v>0</v>
      </c>
      <c r="L97" s="99">
        <f t="shared" ref="L97" si="396">SUM(L93:L96)</f>
        <v>0</v>
      </c>
      <c r="M97" s="99">
        <f t="shared" ref="M97" si="397">SUM(M93:M96)</f>
        <v>0</v>
      </c>
      <c r="N97" s="99">
        <f t="shared" ref="N97" si="398">SUM(N93:N96)</f>
        <v>0</v>
      </c>
      <c r="O97" s="99">
        <f t="shared" ref="O97" si="399">SUM(O93:O96)</f>
        <v>0</v>
      </c>
      <c r="P97" s="99">
        <f t="shared" ref="P97" si="400">SUM(P93:P96)</f>
        <v>0</v>
      </c>
      <c r="Q97" s="99">
        <f t="shared" ref="Q97" si="401">SUM(Q93:Q96)</f>
        <v>0</v>
      </c>
      <c r="R97" s="99">
        <f t="shared" ref="R97" si="402">SUM(R93:R96)</f>
        <v>0</v>
      </c>
      <c r="S97" s="99">
        <f t="shared" ref="S97" si="403">SUM(S93:S96)</f>
        <v>0</v>
      </c>
      <c r="T97" s="99">
        <f t="shared" ref="T97" si="404">SUM(T93:T96)</f>
        <v>0</v>
      </c>
      <c r="U97" s="99">
        <f t="shared" ref="U97" si="405">SUM(U93:U96)</f>
        <v>0</v>
      </c>
      <c r="V97" s="99">
        <f t="shared" ref="V97" si="406">SUM(V93:V96)</f>
        <v>0</v>
      </c>
      <c r="W97" s="99">
        <f t="shared" ref="W97" si="407">SUM(W93:W96)</f>
        <v>0</v>
      </c>
      <c r="X97" s="99">
        <f t="shared" ref="X97" si="408">SUM(X93:X96)</f>
        <v>0</v>
      </c>
      <c r="Y97" s="99">
        <f t="shared" ref="Y97" si="409">SUM(Y93:Y96)</f>
        <v>0</v>
      </c>
      <c r="Z97" s="99">
        <f t="shared" ref="Z97" si="410">SUM(Z93:Z96)</f>
        <v>0</v>
      </c>
      <c r="AA97" s="100">
        <f t="shared" ref="AA97" si="411">SUM(AA93:AA96)</f>
        <v>0</v>
      </c>
    </row>
    <row r="98" spans="1:27" ht="22.15" customHeight="1">
      <c r="A98" s="52" t="s">
        <v>33</v>
      </c>
      <c r="B98" s="53" t="str">
        <f t="shared" si="122"/>
        <v>UNI1</v>
      </c>
      <c r="C98" s="62">
        <f t="shared" si="315"/>
        <v>44879</v>
      </c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6"/>
    </row>
    <row r="99" spans="1:27" ht="22.15" customHeight="1">
      <c r="A99" s="57" t="s">
        <v>33</v>
      </c>
      <c r="B99" s="58" t="str">
        <f t="shared" si="122"/>
        <v>UNI2</v>
      </c>
      <c r="C99" s="63">
        <f t="shared" si="315"/>
        <v>44879</v>
      </c>
      <c r="D99" s="59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1"/>
    </row>
    <row r="100" spans="1:27" ht="22.15" customHeight="1">
      <c r="A100" s="57" t="s">
        <v>33</v>
      </c>
      <c r="B100" s="58" t="str">
        <f t="shared" si="122"/>
        <v>UNI3</v>
      </c>
      <c r="C100" s="63">
        <f t="shared" si="315"/>
        <v>44879</v>
      </c>
      <c r="D100" s="59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1"/>
    </row>
    <row r="101" spans="1:27" ht="22.15" customHeight="1">
      <c r="A101" s="57" t="s">
        <v>33</v>
      </c>
      <c r="B101" s="58" t="str">
        <f t="shared" si="122"/>
        <v>UNI4</v>
      </c>
      <c r="C101" s="63">
        <f t="shared" si="315"/>
        <v>44879</v>
      </c>
      <c r="D101" s="59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1"/>
    </row>
    <row r="102" spans="1:27" ht="22.15" customHeight="1" thickBot="1">
      <c r="A102" s="73" t="s">
        <v>33</v>
      </c>
      <c r="B102" s="71" t="s">
        <v>48</v>
      </c>
      <c r="C102" s="72">
        <f t="shared" si="315"/>
        <v>44879</v>
      </c>
      <c r="D102" s="98">
        <f t="shared" ref="D102" si="412">SUM(D98:D101)</f>
        <v>0</v>
      </c>
      <c r="E102" s="99">
        <f t="shared" ref="E102" si="413">SUM(E98:E101)</f>
        <v>0</v>
      </c>
      <c r="F102" s="99">
        <f t="shared" ref="F102" si="414">SUM(F98:F101)</f>
        <v>0</v>
      </c>
      <c r="G102" s="99">
        <f t="shared" ref="G102" si="415">SUM(G98:G101)</f>
        <v>0</v>
      </c>
      <c r="H102" s="99">
        <f t="shared" ref="H102" si="416">SUM(H98:H101)</f>
        <v>0</v>
      </c>
      <c r="I102" s="99">
        <f t="shared" ref="I102" si="417">SUM(I98:I101)</f>
        <v>0</v>
      </c>
      <c r="J102" s="99">
        <f t="shared" ref="J102" si="418">SUM(J98:J101)</f>
        <v>0</v>
      </c>
      <c r="K102" s="99">
        <f t="shared" ref="K102" si="419">SUM(K98:K101)</f>
        <v>0</v>
      </c>
      <c r="L102" s="99">
        <f t="shared" ref="L102" si="420">SUM(L98:L101)</f>
        <v>0</v>
      </c>
      <c r="M102" s="99">
        <f t="shared" ref="M102" si="421">SUM(M98:M101)</f>
        <v>0</v>
      </c>
      <c r="N102" s="99">
        <f t="shared" ref="N102" si="422">SUM(N98:N101)</f>
        <v>0</v>
      </c>
      <c r="O102" s="99">
        <f t="shared" ref="O102" si="423">SUM(O98:O101)</f>
        <v>0</v>
      </c>
      <c r="P102" s="99">
        <f t="shared" ref="P102" si="424">SUM(P98:P101)</f>
        <v>0</v>
      </c>
      <c r="Q102" s="99">
        <f t="shared" ref="Q102" si="425">SUM(Q98:Q101)</f>
        <v>0</v>
      </c>
      <c r="R102" s="99">
        <f t="shared" ref="R102" si="426">SUM(R98:R101)</f>
        <v>0</v>
      </c>
      <c r="S102" s="99">
        <f t="shared" ref="S102" si="427">SUM(S98:S101)</f>
        <v>0</v>
      </c>
      <c r="T102" s="99">
        <f t="shared" ref="T102" si="428">SUM(T98:T101)</f>
        <v>0</v>
      </c>
      <c r="U102" s="99">
        <f t="shared" ref="U102" si="429">SUM(U98:U101)</f>
        <v>0</v>
      </c>
      <c r="V102" s="99">
        <f t="shared" ref="V102" si="430">SUM(V98:V101)</f>
        <v>0</v>
      </c>
      <c r="W102" s="99">
        <f t="shared" ref="W102" si="431">SUM(W98:W101)</f>
        <v>0</v>
      </c>
      <c r="X102" s="99">
        <f t="shared" ref="X102" si="432">SUM(X98:X101)</f>
        <v>0</v>
      </c>
      <c r="Y102" s="99">
        <f t="shared" ref="Y102" si="433">SUM(Y98:Y101)</f>
        <v>0</v>
      </c>
      <c r="Z102" s="99">
        <f t="shared" ref="Z102" si="434">SUM(Z98:Z101)</f>
        <v>0</v>
      </c>
      <c r="AA102" s="100">
        <f t="shared" ref="AA102" si="435">SUM(AA98:AA101)</f>
        <v>0</v>
      </c>
    </row>
    <row r="103" spans="1:27" ht="22.15" customHeight="1">
      <c r="A103" s="52" t="s">
        <v>33</v>
      </c>
      <c r="B103" s="53" t="str">
        <f t="shared" ref="B103:B166" si="436">$B98</f>
        <v>UNI1</v>
      </c>
      <c r="C103" s="62">
        <f t="shared" si="315"/>
        <v>44880</v>
      </c>
      <c r="D103" s="54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6"/>
    </row>
    <row r="104" spans="1:27" ht="22.15" customHeight="1">
      <c r="A104" s="57" t="s">
        <v>33</v>
      </c>
      <c r="B104" s="58" t="str">
        <f t="shared" si="436"/>
        <v>UNI2</v>
      </c>
      <c r="C104" s="63">
        <f t="shared" si="315"/>
        <v>44880</v>
      </c>
      <c r="D104" s="59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1"/>
    </row>
    <row r="105" spans="1:27" ht="22.15" customHeight="1">
      <c r="A105" s="57" t="s">
        <v>33</v>
      </c>
      <c r="B105" s="58" t="str">
        <f t="shared" si="436"/>
        <v>UNI3</v>
      </c>
      <c r="C105" s="63">
        <f t="shared" si="315"/>
        <v>44880</v>
      </c>
      <c r="D105" s="59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1"/>
    </row>
    <row r="106" spans="1:27" ht="22.15" customHeight="1">
      <c r="A106" s="57" t="s">
        <v>33</v>
      </c>
      <c r="B106" s="58" t="str">
        <f t="shared" si="436"/>
        <v>UNI4</v>
      </c>
      <c r="C106" s="63">
        <f t="shared" si="315"/>
        <v>44880</v>
      </c>
      <c r="D106" s="59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1"/>
    </row>
    <row r="107" spans="1:27" ht="22.15" customHeight="1" thickBot="1">
      <c r="A107" s="73" t="s">
        <v>33</v>
      </c>
      <c r="B107" s="71" t="s">
        <v>48</v>
      </c>
      <c r="C107" s="72">
        <f t="shared" si="315"/>
        <v>44880</v>
      </c>
      <c r="D107" s="98">
        <f t="shared" ref="D107" si="437">SUM(D103:D106)</f>
        <v>0</v>
      </c>
      <c r="E107" s="99">
        <f t="shared" ref="E107" si="438">SUM(E103:E106)</f>
        <v>0</v>
      </c>
      <c r="F107" s="99">
        <f t="shared" ref="F107" si="439">SUM(F103:F106)</f>
        <v>0</v>
      </c>
      <c r="G107" s="99">
        <f t="shared" ref="G107" si="440">SUM(G103:G106)</f>
        <v>0</v>
      </c>
      <c r="H107" s="99">
        <f t="shared" ref="H107" si="441">SUM(H103:H106)</f>
        <v>0</v>
      </c>
      <c r="I107" s="99">
        <f t="shared" ref="I107" si="442">SUM(I103:I106)</f>
        <v>0</v>
      </c>
      <c r="J107" s="99">
        <f t="shared" ref="J107" si="443">SUM(J103:J106)</f>
        <v>0</v>
      </c>
      <c r="K107" s="99">
        <f t="shared" ref="K107" si="444">SUM(K103:K106)</f>
        <v>0</v>
      </c>
      <c r="L107" s="99">
        <f t="shared" ref="L107" si="445">SUM(L103:L106)</f>
        <v>0</v>
      </c>
      <c r="M107" s="99">
        <f t="shared" ref="M107" si="446">SUM(M103:M106)</f>
        <v>0</v>
      </c>
      <c r="N107" s="99">
        <f t="shared" ref="N107" si="447">SUM(N103:N106)</f>
        <v>0</v>
      </c>
      <c r="O107" s="99">
        <f t="shared" ref="O107" si="448">SUM(O103:O106)</f>
        <v>0</v>
      </c>
      <c r="P107" s="99">
        <f t="shared" ref="P107" si="449">SUM(P103:P106)</f>
        <v>0</v>
      </c>
      <c r="Q107" s="99">
        <f t="shared" ref="Q107" si="450">SUM(Q103:Q106)</f>
        <v>0</v>
      </c>
      <c r="R107" s="99">
        <f t="shared" ref="R107" si="451">SUM(R103:R106)</f>
        <v>0</v>
      </c>
      <c r="S107" s="99">
        <f t="shared" ref="S107" si="452">SUM(S103:S106)</f>
        <v>0</v>
      </c>
      <c r="T107" s="99">
        <f t="shared" ref="T107" si="453">SUM(T103:T106)</f>
        <v>0</v>
      </c>
      <c r="U107" s="99">
        <f t="shared" ref="U107" si="454">SUM(U103:U106)</f>
        <v>0</v>
      </c>
      <c r="V107" s="99">
        <f t="shared" ref="V107" si="455">SUM(V103:V106)</f>
        <v>0</v>
      </c>
      <c r="W107" s="99">
        <f t="shared" ref="W107" si="456">SUM(W103:W106)</f>
        <v>0</v>
      </c>
      <c r="X107" s="99">
        <f t="shared" ref="X107" si="457">SUM(X103:X106)</f>
        <v>0</v>
      </c>
      <c r="Y107" s="99">
        <f t="shared" ref="Y107" si="458">SUM(Y103:Y106)</f>
        <v>0</v>
      </c>
      <c r="Z107" s="99">
        <f t="shared" ref="Z107" si="459">SUM(Z103:Z106)</f>
        <v>0</v>
      </c>
      <c r="AA107" s="100">
        <f t="shared" ref="AA107" si="460">SUM(AA103:AA106)</f>
        <v>0</v>
      </c>
    </row>
    <row r="108" spans="1:27" ht="22.15" customHeight="1">
      <c r="A108" s="52" t="s">
        <v>33</v>
      </c>
      <c r="B108" s="53" t="str">
        <f t="shared" si="436"/>
        <v>UNI1</v>
      </c>
      <c r="C108" s="62">
        <f t="shared" si="315"/>
        <v>44881</v>
      </c>
      <c r="D108" s="54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6"/>
    </row>
    <row r="109" spans="1:27" ht="22.15" customHeight="1">
      <c r="A109" s="57" t="s">
        <v>33</v>
      </c>
      <c r="B109" s="58" t="str">
        <f t="shared" si="436"/>
        <v>UNI2</v>
      </c>
      <c r="C109" s="63">
        <f t="shared" si="315"/>
        <v>44881</v>
      </c>
      <c r="D109" s="59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1"/>
    </row>
    <row r="110" spans="1:27" ht="22.15" customHeight="1">
      <c r="A110" s="57" t="s">
        <v>33</v>
      </c>
      <c r="B110" s="58" t="str">
        <f t="shared" si="436"/>
        <v>UNI3</v>
      </c>
      <c r="C110" s="63">
        <f t="shared" si="315"/>
        <v>44881</v>
      </c>
      <c r="D110" s="59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1"/>
    </row>
    <row r="111" spans="1:27" ht="22.15" customHeight="1">
      <c r="A111" s="57" t="s">
        <v>33</v>
      </c>
      <c r="B111" s="58" t="str">
        <f t="shared" si="436"/>
        <v>UNI4</v>
      </c>
      <c r="C111" s="63">
        <f t="shared" si="315"/>
        <v>44881</v>
      </c>
      <c r="D111" s="5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1"/>
    </row>
    <row r="112" spans="1:27" ht="22.15" customHeight="1" thickBot="1">
      <c r="A112" s="73" t="s">
        <v>33</v>
      </c>
      <c r="B112" s="71" t="s">
        <v>48</v>
      </c>
      <c r="C112" s="72">
        <f t="shared" si="315"/>
        <v>44881</v>
      </c>
      <c r="D112" s="98">
        <f t="shared" ref="D112" si="461">SUM(D108:D111)</f>
        <v>0</v>
      </c>
      <c r="E112" s="99">
        <f t="shared" ref="E112" si="462">SUM(E108:E111)</f>
        <v>0</v>
      </c>
      <c r="F112" s="99">
        <f t="shared" ref="F112" si="463">SUM(F108:F111)</f>
        <v>0</v>
      </c>
      <c r="G112" s="99">
        <f t="shared" ref="G112" si="464">SUM(G108:G111)</f>
        <v>0</v>
      </c>
      <c r="H112" s="99">
        <f t="shared" ref="H112" si="465">SUM(H108:H111)</f>
        <v>0</v>
      </c>
      <c r="I112" s="99">
        <f t="shared" ref="I112" si="466">SUM(I108:I111)</f>
        <v>0</v>
      </c>
      <c r="J112" s="99">
        <f t="shared" ref="J112" si="467">SUM(J108:J111)</f>
        <v>0</v>
      </c>
      <c r="K112" s="99">
        <f t="shared" ref="K112" si="468">SUM(K108:K111)</f>
        <v>0</v>
      </c>
      <c r="L112" s="99">
        <f t="shared" ref="L112" si="469">SUM(L108:L111)</f>
        <v>0</v>
      </c>
      <c r="M112" s="99">
        <f t="shared" ref="M112" si="470">SUM(M108:M111)</f>
        <v>0</v>
      </c>
      <c r="N112" s="99">
        <f t="shared" ref="N112" si="471">SUM(N108:N111)</f>
        <v>0</v>
      </c>
      <c r="O112" s="99">
        <f t="shared" ref="O112" si="472">SUM(O108:O111)</f>
        <v>0</v>
      </c>
      <c r="P112" s="99">
        <f t="shared" ref="P112" si="473">SUM(P108:P111)</f>
        <v>0</v>
      </c>
      <c r="Q112" s="99">
        <f t="shared" ref="Q112" si="474">SUM(Q108:Q111)</f>
        <v>0</v>
      </c>
      <c r="R112" s="99">
        <f t="shared" ref="R112" si="475">SUM(R108:R111)</f>
        <v>0</v>
      </c>
      <c r="S112" s="99">
        <f t="shared" ref="S112" si="476">SUM(S108:S111)</f>
        <v>0</v>
      </c>
      <c r="T112" s="99">
        <f t="shared" ref="T112" si="477">SUM(T108:T111)</f>
        <v>0</v>
      </c>
      <c r="U112" s="99">
        <f t="shared" ref="U112" si="478">SUM(U108:U111)</f>
        <v>0</v>
      </c>
      <c r="V112" s="99">
        <f t="shared" ref="V112" si="479">SUM(V108:V111)</f>
        <v>0</v>
      </c>
      <c r="W112" s="99">
        <f t="shared" ref="W112" si="480">SUM(W108:W111)</f>
        <v>0</v>
      </c>
      <c r="X112" s="99">
        <f t="shared" ref="X112" si="481">SUM(X108:X111)</f>
        <v>0</v>
      </c>
      <c r="Y112" s="99">
        <f t="shared" ref="Y112" si="482">SUM(Y108:Y111)</f>
        <v>0</v>
      </c>
      <c r="Z112" s="99">
        <f t="shared" ref="Z112" si="483">SUM(Z108:Z111)</f>
        <v>0</v>
      </c>
      <c r="AA112" s="100">
        <f t="shared" ref="AA112" si="484">SUM(AA108:AA111)</f>
        <v>0</v>
      </c>
    </row>
    <row r="113" spans="1:27" ht="22.15" customHeight="1">
      <c r="A113" s="52" t="s">
        <v>33</v>
      </c>
      <c r="B113" s="53" t="str">
        <f t="shared" si="436"/>
        <v>UNI1</v>
      </c>
      <c r="C113" s="62">
        <f t="shared" si="315"/>
        <v>44882</v>
      </c>
      <c r="D113" s="54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6"/>
    </row>
    <row r="114" spans="1:27" ht="22.15" customHeight="1">
      <c r="A114" s="57" t="s">
        <v>33</v>
      </c>
      <c r="B114" s="58" t="str">
        <f t="shared" si="436"/>
        <v>UNI2</v>
      </c>
      <c r="C114" s="63">
        <f t="shared" si="315"/>
        <v>44882</v>
      </c>
      <c r="D114" s="59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1"/>
    </row>
    <row r="115" spans="1:27" ht="22.15" customHeight="1">
      <c r="A115" s="57" t="s">
        <v>33</v>
      </c>
      <c r="B115" s="58" t="str">
        <f t="shared" si="436"/>
        <v>UNI3</v>
      </c>
      <c r="C115" s="63">
        <f t="shared" si="315"/>
        <v>44882</v>
      </c>
      <c r="D115" s="59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1"/>
    </row>
    <row r="116" spans="1:27" ht="22.15" customHeight="1">
      <c r="A116" s="57" t="s">
        <v>33</v>
      </c>
      <c r="B116" s="58" t="str">
        <f t="shared" si="436"/>
        <v>UNI4</v>
      </c>
      <c r="C116" s="63">
        <f t="shared" si="315"/>
        <v>44882</v>
      </c>
      <c r="D116" s="59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1"/>
    </row>
    <row r="117" spans="1:27" ht="22.15" customHeight="1" thickBot="1">
      <c r="A117" s="73" t="s">
        <v>33</v>
      </c>
      <c r="B117" s="71" t="s">
        <v>48</v>
      </c>
      <c r="C117" s="72">
        <f t="shared" si="315"/>
        <v>44882</v>
      </c>
      <c r="D117" s="98">
        <f t="shared" ref="D117" si="485">SUM(D113:D116)</f>
        <v>0</v>
      </c>
      <c r="E117" s="99">
        <f t="shared" ref="E117" si="486">SUM(E113:E116)</f>
        <v>0</v>
      </c>
      <c r="F117" s="99">
        <f t="shared" ref="F117" si="487">SUM(F113:F116)</f>
        <v>0</v>
      </c>
      <c r="G117" s="99">
        <f t="shared" ref="G117" si="488">SUM(G113:G116)</f>
        <v>0</v>
      </c>
      <c r="H117" s="99">
        <f t="shared" ref="H117" si="489">SUM(H113:H116)</f>
        <v>0</v>
      </c>
      <c r="I117" s="99">
        <f t="shared" ref="I117" si="490">SUM(I113:I116)</f>
        <v>0</v>
      </c>
      <c r="J117" s="99">
        <f t="shared" ref="J117" si="491">SUM(J113:J116)</f>
        <v>0</v>
      </c>
      <c r="K117" s="99">
        <f t="shared" ref="K117" si="492">SUM(K113:K116)</f>
        <v>0</v>
      </c>
      <c r="L117" s="99">
        <f t="shared" ref="L117" si="493">SUM(L113:L116)</f>
        <v>0</v>
      </c>
      <c r="M117" s="99">
        <f t="shared" ref="M117" si="494">SUM(M113:M116)</f>
        <v>0</v>
      </c>
      <c r="N117" s="99">
        <f t="shared" ref="N117" si="495">SUM(N113:N116)</f>
        <v>0</v>
      </c>
      <c r="O117" s="99">
        <f t="shared" ref="O117" si="496">SUM(O113:O116)</f>
        <v>0</v>
      </c>
      <c r="P117" s="99">
        <f t="shared" ref="P117" si="497">SUM(P113:P116)</f>
        <v>0</v>
      </c>
      <c r="Q117" s="99">
        <f t="shared" ref="Q117" si="498">SUM(Q113:Q116)</f>
        <v>0</v>
      </c>
      <c r="R117" s="99">
        <f t="shared" ref="R117" si="499">SUM(R113:R116)</f>
        <v>0</v>
      </c>
      <c r="S117" s="99">
        <f t="shared" ref="S117" si="500">SUM(S113:S116)</f>
        <v>0</v>
      </c>
      <c r="T117" s="99">
        <f t="shared" ref="T117" si="501">SUM(T113:T116)</f>
        <v>0</v>
      </c>
      <c r="U117" s="99">
        <f t="shared" ref="U117" si="502">SUM(U113:U116)</f>
        <v>0</v>
      </c>
      <c r="V117" s="99">
        <f t="shared" ref="V117" si="503">SUM(V113:V116)</f>
        <v>0</v>
      </c>
      <c r="W117" s="99">
        <f t="shared" ref="W117" si="504">SUM(W113:W116)</f>
        <v>0</v>
      </c>
      <c r="X117" s="99">
        <f t="shared" ref="X117" si="505">SUM(X113:X116)</f>
        <v>0</v>
      </c>
      <c r="Y117" s="99">
        <f t="shared" ref="Y117" si="506">SUM(Y113:Y116)</f>
        <v>0</v>
      </c>
      <c r="Z117" s="99">
        <f t="shared" ref="Z117" si="507">SUM(Z113:Z116)</f>
        <v>0</v>
      </c>
      <c r="AA117" s="100">
        <f t="shared" ref="AA117" si="508">SUM(AA113:AA116)</f>
        <v>0</v>
      </c>
    </row>
    <row r="118" spans="1:27" ht="22.15" customHeight="1">
      <c r="A118" s="52" t="s">
        <v>33</v>
      </c>
      <c r="B118" s="53" t="str">
        <f t="shared" si="436"/>
        <v>UNI1</v>
      </c>
      <c r="C118" s="62">
        <f t="shared" si="315"/>
        <v>44883</v>
      </c>
      <c r="D118" s="54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6"/>
    </row>
    <row r="119" spans="1:27" ht="22.15" customHeight="1">
      <c r="A119" s="57" t="s">
        <v>33</v>
      </c>
      <c r="B119" s="58" t="str">
        <f t="shared" si="436"/>
        <v>UNI2</v>
      </c>
      <c r="C119" s="63">
        <f t="shared" si="315"/>
        <v>44883</v>
      </c>
      <c r="D119" s="59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1"/>
    </row>
    <row r="120" spans="1:27" ht="22.15" customHeight="1">
      <c r="A120" s="57" t="s">
        <v>33</v>
      </c>
      <c r="B120" s="58" t="str">
        <f t="shared" si="436"/>
        <v>UNI3</v>
      </c>
      <c r="C120" s="63">
        <f t="shared" si="315"/>
        <v>44883</v>
      </c>
      <c r="D120" s="59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1"/>
    </row>
    <row r="121" spans="1:27" ht="22.15" customHeight="1">
      <c r="A121" s="57" t="s">
        <v>33</v>
      </c>
      <c r="B121" s="58" t="str">
        <f t="shared" si="436"/>
        <v>UNI4</v>
      </c>
      <c r="C121" s="63">
        <f t="shared" si="315"/>
        <v>44883</v>
      </c>
      <c r="D121" s="59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1"/>
    </row>
    <row r="122" spans="1:27" ht="22.15" customHeight="1" thickBot="1">
      <c r="A122" s="73" t="s">
        <v>33</v>
      </c>
      <c r="B122" s="71" t="s">
        <v>48</v>
      </c>
      <c r="C122" s="72">
        <f t="shared" si="315"/>
        <v>44883</v>
      </c>
      <c r="D122" s="98">
        <f t="shared" ref="D122" si="509">SUM(D118:D121)</f>
        <v>0</v>
      </c>
      <c r="E122" s="99">
        <f t="shared" ref="E122" si="510">SUM(E118:E121)</f>
        <v>0</v>
      </c>
      <c r="F122" s="99">
        <f t="shared" ref="F122" si="511">SUM(F118:F121)</f>
        <v>0</v>
      </c>
      <c r="G122" s="99">
        <f t="shared" ref="G122" si="512">SUM(G118:G121)</f>
        <v>0</v>
      </c>
      <c r="H122" s="99">
        <f t="shared" ref="H122" si="513">SUM(H118:H121)</f>
        <v>0</v>
      </c>
      <c r="I122" s="99">
        <f t="shared" ref="I122" si="514">SUM(I118:I121)</f>
        <v>0</v>
      </c>
      <c r="J122" s="99">
        <f t="shared" ref="J122" si="515">SUM(J118:J121)</f>
        <v>0</v>
      </c>
      <c r="K122" s="99">
        <f t="shared" ref="K122" si="516">SUM(K118:K121)</f>
        <v>0</v>
      </c>
      <c r="L122" s="99">
        <f t="shared" ref="L122" si="517">SUM(L118:L121)</f>
        <v>0</v>
      </c>
      <c r="M122" s="99">
        <f t="shared" ref="M122" si="518">SUM(M118:M121)</f>
        <v>0</v>
      </c>
      <c r="N122" s="99">
        <f t="shared" ref="N122" si="519">SUM(N118:N121)</f>
        <v>0</v>
      </c>
      <c r="O122" s="99">
        <f t="shared" ref="O122" si="520">SUM(O118:O121)</f>
        <v>0</v>
      </c>
      <c r="P122" s="99">
        <f t="shared" ref="P122" si="521">SUM(P118:P121)</f>
        <v>0</v>
      </c>
      <c r="Q122" s="99">
        <f t="shared" ref="Q122" si="522">SUM(Q118:Q121)</f>
        <v>0</v>
      </c>
      <c r="R122" s="99">
        <f t="shared" ref="R122" si="523">SUM(R118:R121)</f>
        <v>0</v>
      </c>
      <c r="S122" s="99">
        <f t="shared" ref="S122" si="524">SUM(S118:S121)</f>
        <v>0</v>
      </c>
      <c r="T122" s="99">
        <f t="shared" ref="T122" si="525">SUM(T118:T121)</f>
        <v>0</v>
      </c>
      <c r="U122" s="99">
        <f t="shared" ref="U122" si="526">SUM(U118:U121)</f>
        <v>0</v>
      </c>
      <c r="V122" s="99">
        <f t="shared" ref="V122" si="527">SUM(V118:V121)</f>
        <v>0</v>
      </c>
      <c r="W122" s="99">
        <f t="shared" ref="W122" si="528">SUM(W118:W121)</f>
        <v>0</v>
      </c>
      <c r="X122" s="99">
        <f t="shared" ref="X122" si="529">SUM(X118:X121)</f>
        <v>0</v>
      </c>
      <c r="Y122" s="99">
        <f t="shared" ref="Y122" si="530">SUM(Y118:Y121)</f>
        <v>0</v>
      </c>
      <c r="Z122" s="99">
        <f t="shared" ref="Z122" si="531">SUM(Z118:Z121)</f>
        <v>0</v>
      </c>
      <c r="AA122" s="100">
        <f t="shared" ref="AA122" si="532">SUM(AA118:AA121)</f>
        <v>0</v>
      </c>
    </row>
    <row r="123" spans="1:27" ht="22.15" customHeight="1">
      <c r="A123" s="52" t="s">
        <v>33</v>
      </c>
      <c r="B123" s="53" t="str">
        <f t="shared" si="436"/>
        <v>UNI1</v>
      </c>
      <c r="C123" s="62">
        <f t="shared" si="315"/>
        <v>44884</v>
      </c>
      <c r="D123" s="54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6"/>
    </row>
    <row r="124" spans="1:27" ht="22.15" customHeight="1">
      <c r="A124" s="57" t="s">
        <v>33</v>
      </c>
      <c r="B124" s="58" t="str">
        <f t="shared" si="436"/>
        <v>UNI2</v>
      </c>
      <c r="C124" s="63">
        <f t="shared" si="315"/>
        <v>44884</v>
      </c>
      <c r="D124" s="59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1"/>
    </row>
    <row r="125" spans="1:27" ht="22.15" customHeight="1">
      <c r="A125" s="57" t="s">
        <v>33</v>
      </c>
      <c r="B125" s="58" t="str">
        <f t="shared" si="436"/>
        <v>UNI3</v>
      </c>
      <c r="C125" s="63">
        <f t="shared" si="315"/>
        <v>44884</v>
      </c>
      <c r="D125" s="59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1"/>
    </row>
    <row r="126" spans="1:27" ht="22.15" customHeight="1">
      <c r="A126" s="57" t="s">
        <v>33</v>
      </c>
      <c r="B126" s="58" t="str">
        <f t="shared" si="436"/>
        <v>UNI4</v>
      </c>
      <c r="C126" s="63">
        <f t="shared" si="315"/>
        <v>44884</v>
      </c>
      <c r="D126" s="59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1"/>
    </row>
    <row r="127" spans="1:27" ht="22.15" customHeight="1" thickBot="1">
      <c r="A127" s="73" t="s">
        <v>33</v>
      </c>
      <c r="B127" s="71" t="s">
        <v>48</v>
      </c>
      <c r="C127" s="72">
        <f t="shared" si="315"/>
        <v>44884</v>
      </c>
      <c r="D127" s="98">
        <f t="shared" ref="D127" si="533">SUM(D123:D126)</f>
        <v>0</v>
      </c>
      <c r="E127" s="99">
        <f t="shared" ref="E127" si="534">SUM(E123:E126)</f>
        <v>0</v>
      </c>
      <c r="F127" s="99">
        <f t="shared" ref="F127" si="535">SUM(F123:F126)</f>
        <v>0</v>
      </c>
      <c r="G127" s="99">
        <f t="shared" ref="G127" si="536">SUM(G123:G126)</f>
        <v>0</v>
      </c>
      <c r="H127" s="99">
        <f t="shared" ref="H127" si="537">SUM(H123:H126)</f>
        <v>0</v>
      </c>
      <c r="I127" s="99">
        <f t="shared" ref="I127" si="538">SUM(I123:I126)</f>
        <v>0</v>
      </c>
      <c r="J127" s="99">
        <f t="shared" ref="J127" si="539">SUM(J123:J126)</f>
        <v>0</v>
      </c>
      <c r="K127" s="99">
        <f t="shared" ref="K127" si="540">SUM(K123:K126)</f>
        <v>0</v>
      </c>
      <c r="L127" s="99">
        <f t="shared" ref="L127" si="541">SUM(L123:L126)</f>
        <v>0</v>
      </c>
      <c r="M127" s="99">
        <f t="shared" ref="M127" si="542">SUM(M123:M126)</f>
        <v>0</v>
      </c>
      <c r="N127" s="99">
        <f t="shared" ref="N127" si="543">SUM(N123:N126)</f>
        <v>0</v>
      </c>
      <c r="O127" s="99">
        <f t="shared" ref="O127" si="544">SUM(O123:O126)</f>
        <v>0</v>
      </c>
      <c r="P127" s="99">
        <f t="shared" ref="P127" si="545">SUM(P123:P126)</f>
        <v>0</v>
      </c>
      <c r="Q127" s="99">
        <f t="shared" ref="Q127" si="546">SUM(Q123:Q126)</f>
        <v>0</v>
      </c>
      <c r="R127" s="99">
        <f t="shared" ref="R127" si="547">SUM(R123:R126)</f>
        <v>0</v>
      </c>
      <c r="S127" s="99">
        <f t="shared" ref="S127" si="548">SUM(S123:S126)</f>
        <v>0</v>
      </c>
      <c r="T127" s="99">
        <f t="shared" ref="T127" si="549">SUM(T123:T126)</f>
        <v>0</v>
      </c>
      <c r="U127" s="99">
        <f t="shared" ref="U127" si="550">SUM(U123:U126)</f>
        <v>0</v>
      </c>
      <c r="V127" s="99">
        <f t="shared" ref="V127" si="551">SUM(V123:V126)</f>
        <v>0</v>
      </c>
      <c r="W127" s="99">
        <f t="shared" ref="W127" si="552">SUM(W123:W126)</f>
        <v>0</v>
      </c>
      <c r="X127" s="99">
        <f t="shared" ref="X127" si="553">SUM(X123:X126)</f>
        <v>0</v>
      </c>
      <c r="Y127" s="99">
        <f t="shared" ref="Y127" si="554">SUM(Y123:Y126)</f>
        <v>0</v>
      </c>
      <c r="Z127" s="99">
        <f t="shared" ref="Z127" si="555">SUM(Z123:Z126)</f>
        <v>0</v>
      </c>
      <c r="AA127" s="100">
        <f t="shared" ref="AA127" si="556">SUM(AA123:AA126)</f>
        <v>0</v>
      </c>
    </row>
    <row r="128" spans="1:27" ht="22.15" customHeight="1">
      <c r="A128" s="52" t="s">
        <v>33</v>
      </c>
      <c r="B128" s="53" t="str">
        <f t="shared" si="436"/>
        <v>UNI1</v>
      </c>
      <c r="C128" s="62">
        <f t="shared" si="315"/>
        <v>44885</v>
      </c>
      <c r="D128" s="54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6"/>
    </row>
    <row r="129" spans="1:27" ht="22.15" customHeight="1">
      <c r="A129" s="57" t="s">
        <v>33</v>
      </c>
      <c r="B129" s="58" t="str">
        <f t="shared" si="436"/>
        <v>UNI2</v>
      </c>
      <c r="C129" s="63">
        <f t="shared" si="315"/>
        <v>44885</v>
      </c>
      <c r="D129" s="59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1"/>
    </row>
    <row r="130" spans="1:27" ht="22.15" customHeight="1">
      <c r="A130" s="57" t="s">
        <v>33</v>
      </c>
      <c r="B130" s="58" t="str">
        <f t="shared" si="436"/>
        <v>UNI3</v>
      </c>
      <c r="C130" s="63">
        <f t="shared" si="315"/>
        <v>44885</v>
      </c>
      <c r="D130" s="59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1"/>
    </row>
    <row r="131" spans="1:27" ht="22.15" customHeight="1">
      <c r="A131" s="57" t="s">
        <v>33</v>
      </c>
      <c r="B131" s="58" t="str">
        <f t="shared" si="436"/>
        <v>UNI4</v>
      </c>
      <c r="C131" s="63">
        <f t="shared" si="315"/>
        <v>44885</v>
      </c>
      <c r="D131" s="59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1"/>
    </row>
    <row r="132" spans="1:27" ht="22.15" customHeight="1" thickBot="1">
      <c r="A132" s="73" t="s">
        <v>33</v>
      </c>
      <c r="B132" s="71" t="s">
        <v>48</v>
      </c>
      <c r="C132" s="72">
        <f t="shared" si="315"/>
        <v>44885</v>
      </c>
      <c r="D132" s="98">
        <f t="shared" ref="D132" si="557">SUM(D128:D131)</f>
        <v>0</v>
      </c>
      <c r="E132" s="99">
        <f t="shared" ref="E132" si="558">SUM(E128:E131)</f>
        <v>0</v>
      </c>
      <c r="F132" s="99">
        <f t="shared" ref="F132" si="559">SUM(F128:F131)</f>
        <v>0</v>
      </c>
      <c r="G132" s="99">
        <f t="shared" ref="G132" si="560">SUM(G128:G131)</f>
        <v>0</v>
      </c>
      <c r="H132" s="99">
        <f t="shared" ref="H132" si="561">SUM(H128:H131)</f>
        <v>0</v>
      </c>
      <c r="I132" s="99">
        <f t="shared" ref="I132" si="562">SUM(I128:I131)</f>
        <v>0</v>
      </c>
      <c r="J132" s="99">
        <f t="shared" ref="J132" si="563">SUM(J128:J131)</f>
        <v>0</v>
      </c>
      <c r="K132" s="99">
        <f t="shared" ref="K132" si="564">SUM(K128:K131)</f>
        <v>0</v>
      </c>
      <c r="L132" s="99">
        <f t="shared" ref="L132" si="565">SUM(L128:L131)</f>
        <v>0</v>
      </c>
      <c r="M132" s="99">
        <f t="shared" ref="M132" si="566">SUM(M128:M131)</f>
        <v>0</v>
      </c>
      <c r="N132" s="99">
        <f t="shared" ref="N132" si="567">SUM(N128:N131)</f>
        <v>0</v>
      </c>
      <c r="O132" s="99">
        <f t="shared" ref="O132" si="568">SUM(O128:O131)</f>
        <v>0</v>
      </c>
      <c r="P132" s="99">
        <f t="shared" ref="P132" si="569">SUM(P128:P131)</f>
        <v>0</v>
      </c>
      <c r="Q132" s="99">
        <f t="shared" ref="Q132" si="570">SUM(Q128:Q131)</f>
        <v>0</v>
      </c>
      <c r="R132" s="99">
        <f t="shared" ref="R132" si="571">SUM(R128:R131)</f>
        <v>0</v>
      </c>
      <c r="S132" s="99">
        <f t="shared" ref="S132" si="572">SUM(S128:S131)</f>
        <v>0</v>
      </c>
      <c r="T132" s="99">
        <f t="shared" ref="T132" si="573">SUM(T128:T131)</f>
        <v>0</v>
      </c>
      <c r="U132" s="99">
        <f t="shared" ref="U132" si="574">SUM(U128:U131)</f>
        <v>0</v>
      </c>
      <c r="V132" s="99">
        <f t="shared" ref="V132" si="575">SUM(V128:V131)</f>
        <v>0</v>
      </c>
      <c r="W132" s="99">
        <f t="shared" ref="W132" si="576">SUM(W128:W131)</f>
        <v>0</v>
      </c>
      <c r="X132" s="99">
        <f t="shared" ref="X132" si="577">SUM(X128:X131)</f>
        <v>0</v>
      </c>
      <c r="Y132" s="99">
        <f t="shared" ref="Y132" si="578">SUM(Y128:Y131)</f>
        <v>0</v>
      </c>
      <c r="Z132" s="99">
        <f t="shared" ref="Z132" si="579">SUM(Z128:Z131)</f>
        <v>0</v>
      </c>
      <c r="AA132" s="100">
        <f t="shared" ref="AA132" si="580">SUM(AA128:AA131)</f>
        <v>0</v>
      </c>
    </row>
    <row r="133" spans="1:27" ht="22.15" customHeight="1">
      <c r="A133" s="52" t="s">
        <v>33</v>
      </c>
      <c r="B133" s="53" t="str">
        <f t="shared" si="436"/>
        <v>UNI1</v>
      </c>
      <c r="C133" s="62">
        <f t="shared" si="315"/>
        <v>44886</v>
      </c>
      <c r="D133" s="54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6"/>
    </row>
    <row r="134" spans="1:27" ht="22.15" customHeight="1">
      <c r="A134" s="57" t="s">
        <v>33</v>
      </c>
      <c r="B134" s="58" t="str">
        <f t="shared" si="436"/>
        <v>UNI2</v>
      </c>
      <c r="C134" s="63">
        <f t="shared" si="315"/>
        <v>44886</v>
      </c>
      <c r="D134" s="59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1"/>
    </row>
    <row r="135" spans="1:27" ht="22.15" customHeight="1">
      <c r="A135" s="57" t="s">
        <v>33</v>
      </c>
      <c r="B135" s="58" t="str">
        <f t="shared" si="436"/>
        <v>UNI3</v>
      </c>
      <c r="C135" s="63">
        <f t="shared" si="315"/>
        <v>44886</v>
      </c>
      <c r="D135" s="59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1"/>
    </row>
    <row r="136" spans="1:27" ht="22.15" customHeight="1">
      <c r="A136" s="57" t="s">
        <v>33</v>
      </c>
      <c r="B136" s="58" t="str">
        <f t="shared" si="436"/>
        <v>UNI4</v>
      </c>
      <c r="C136" s="63">
        <f t="shared" si="315"/>
        <v>44886</v>
      </c>
      <c r="D136" s="59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1"/>
    </row>
    <row r="137" spans="1:27" ht="22.15" customHeight="1" thickBot="1">
      <c r="A137" s="73" t="s">
        <v>33</v>
      </c>
      <c r="B137" s="71" t="s">
        <v>48</v>
      </c>
      <c r="C137" s="72">
        <f t="shared" si="315"/>
        <v>44886</v>
      </c>
      <c r="D137" s="98">
        <f t="shared" ref="D137" si="581">SUM(D133:D136)</f>
        <v>0</v>
      </c>
      <c r="E137" s="99">
        <f t="shared" ref="E137" si="582">SUM(E133:E136)</f>
        <v>0</v>
      </c>
      <c r="F137" s="99">
        <f t="shared" ref="F137" si="583">SUM(F133:F136)</f>
        <v>0</v>
      </c>
      <c r="G137" s="99">
        <f t="shared" ref="G137" si="584">SUM(G133:G136)</f>
        <v>0</v>
      </c>
      <c r="H137" s="99">
        <f t="shared" ref="H137" si="585">SUM(H133:H136)</f>
        <v>0</v>
      </c>
      <c r="I137" s="99">
        <f t="shared" ref="I137" si="586">SUM(I133:I136)</f>
        <v>0</v>
      </c>
      <c r="J137" s="99">
        <f t="shared" ref="J137" si="587">SUM(J133:J136)</f>
        <v>0</v>
      </c>
      <c r="K137" s="99">
        <f t="shared" ref="K137" si="588">SUM(K133:K136)</f>
        <v>0</v>
      </c>
      <c r="L137" s="99">
        <f t="shared" ref="L137" si="589">SUM(L133:L136)</f>
        <v>0</v>
      </c>
      <c r="M137" s="99">
        <f t="shared" ref="M137" si="590">SUM(M133:M136)</f>
        <v>0</v>
      </c>
      <c r="N137" s="99">
        <f t="shared" ref="N137" si="591">SUM(N133:N136)</f>
        <v>0</v>
      </c>
      <c r="O137" s="99">
        <f t="shared" ref="O137" si="592">SUM(O133:O136)</f>
        <v>0</v>
      </c>
      <c r="P137" s="99">
        <f t="shared" ref="P137" si="593">SUM(P133:P136)</f>
        <v>0</v>
      </c>
      <c r="Q137" s="99">
        <f t="shared" ref="Q137" si="594">SUM(Q133:Q136)</f>
        <v>0</v>
      </c>
      <c r="R137" s="99">
        <f t="shared" ref="R137" si="595">SUM(R133:R136)</f>
        <v>0</v>
      </c>
      <c r="S137" s="99">
        <f t="shared" ref="S137" si="596">SUM(S133:S136)</f>
        <v>0</v>
      </c>
      <c r="T137" s="99">
        <f t="shared" ref="T137" si="597">SUM(T133:T136)</f>
        <v>0</v>
      </c>
      <c r="U137" s="99">
        <f t="shared" ref="U137" si="598">SUM(U133:U136)</f>
        <v>0</v>
      </c>
      <c r="V137" s="99">
        <f t="shared" ref="V137" si="599">SUM(V133:V136)</f>
        <v>0</v>
      </c>
      <c r="W137" s="99">
        <f t="shared" ref="W137" si="600">SUM(W133:W136)</f>
        <v>0</v>
      </c>
      <c r="X137" s="99">
        <f t="shared" ref="X137" si="601">SUM(X133:X136)</f>
        <v>0</v>
      </c>
      <c r="Y137" s="99">
        <f t="shared" ref="Y137" si="602">SUM(Y133:Y136)</f>
        <v>0</v>
      </c>
      <c r="Z137" s="99">
        <f t="shared" ref="Z137" si="603">SUM(Z133:Z136)</f>
        <v>0</v>
      </c>
      <c r="AA137" s="100">
        <f t="shared" ref="AA137" si="604">SUM(AA133:AA136)</f>
        <v>0</v>
      </c>
    </row>
    <row r="138" spans="1:27" ht="22.15" customHeight="1">
      <c r="A138" s="52" t="s">
        <v>33</v>
      </c>
      <c r="B138" s="53" t="str">
        <f t="shared" si="436"/>
        <v>UNI1</v>
      </c>
      <c r="C138" s="62">
        <f t="shared" si="315"/>
        <v>44887</v>
      </c>
      <c r="D138" s="54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6"/>
    </row>
    <row r="139" spans="1:27" ht="22.15" customHeight="1">
      <c r="A139" s="57" t="s">
        <v>33</v>
      </c>
      <c r="B139" s="58" t="str">
        <f t="shared" si="436"/>
        <v>UNI2</v>
      </c>
      <c r="C139" s="63">
        <f t="shared" si="315"/>
        <v>44887</v>
      </c>
      <c r="D139" s="59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1"/>
    </row>
    <row r="140" spans="1:27" ht="22.15" customHeight="1">
      <c r="A140" s="57" t="s">
        <v>33</v>
      </c>
      <c r="B140" s="58" t="str">
        <f t="shared" si="436"/>
        <v>UNI3</v>
      </c>
      <c r="C140" s="63">
        <f t="shared" si="315"/>
        <v>44887</v>
      </c>
      <c r="D140" s="59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1"/>
    </row>
    <row r="141" spans="1:27" ht="22.15" customHeight="1">
      <c r="A141" s="57" t="s">
        <v>33</v>
      </c>
      <c r="B141" s="58" t="str">
        <f t="shared" si="436"/>
        <v>UNI4</v>
      </c>
      <c r="C141" s="63">
        <f t="shared" si="315"/>
        <v>44887</v>
      </c>
      <c r="D141" s="59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1"/>
    </row>
    <row r="142" spans="1:27" ht="22.15" customHeight="1" thickBot="1">
      <c r="A142" s="73" t="s">
        <v>33</v>
      </c>
      <c r="B142" s="71" t="s">
        <v>48</v>
      </c>
      <c r="C142" s="72">
        <f t="shared" ref="C142:C167" si="605">C137+1</f>
        <v>44887</v>
      </c>
      <c r="D142" s="98">
        <f t="shared" ref="D142" si="606">SUM(D138:D141)</f>
        <v>0</v>
      </c>
      <c r="E142" s="99">
        <f t="shared" ref="E142" si="607">SUM(E138:E141)</f>
        <v>0</v>
      </c>
      <c r="F142" s="99">
        <f t="shared" ref="F142" si="608">SUM(F138:F141)</f>
        <v>0</v>
      </c>
      <c r="G142" s="99">
        <f t="shared" ref="G142" si="609">SUM(G138:G141)</f>
        <v>0</v>
      </c>
      <c r="H142" s="99">
        <f t="shared" ref="H142" si="610">SUM(H138:H141)</f>
        <v>0</v>
      </c>
      <c r="I142" s="99">
        <f t="shared" ref="I142" si="611">SUM(I138:I141)</f>
        <v>0</v>
      </c>
      <c r="J142" s="99">
        <f t="shared" ref="J142" si="612">SUM(J138:J141)</f>
        <v>0</v>
      </c>
      <c r="K142" s="99">
        <f t="shared" ref="K142" si="613">SUM(K138:K141)</f>
        <v>0</v>
      </c>
      <c r="L142" s="99">
        <f t="shared" ref="L142" si="614">SUM(L138:L141)</f>
        <v>0</v>
      </c>
      <c r="M142" s="99">
        <f t="shared" ref="M142" si="615">SUM(M138:M141)</f>
        <v>0</v>
      </c>
      <c r="N142" s="99">
        <f t="shared" ref="N142" si="616">SUM(N138:N141)</f>
        <v>0</v>
      </c>
      <c r="O142" s="99">
        <f t="shared" ref="O142" si="617">SUM(O138:O141)</f>
        <v>0</v>
      </c>
      <c r="P142" s="99">
        <f t="shared" ref="P142" si="618">SUM(P138:P141)</f>
        <v>0</v>
      </c>
      <c r="Q142" s="99">
        <f t="shared" ref="Q142" si="619">SUM(Q138:Q141)</f>
        <v>0</v>
      </c>
      <c r="R142" s="99">
        <f t="shared" ref="R142" si="620">SUM(R138:R141)</f>
        <v>0</v>
      </c>
      <c r="S142" s="99">
        <f t="shared" ref="S142" si="621">SUM(S138:S141)</f>
        <v>0</v>
      </c>
      <c r="T142" s="99">
        <f t="shared" ref="T142" si="622">SUM(T138:T141)</f>
        <v>0</v>
      </c>
      <c r="U142" s="99">
        <f t="shared" ref="U142" si="623">SUM(U138:U141)</f>
        <v>0</v>
      </c>
      <c r="V142" s="99">
        <f t="shared" ref="V142" si="624">SUM(V138:V141)</f>
        <v>0</v>
      </c>
      <c r="W142" s="99">
        <f t="shared" ref="W142" si="625">SUM(W138:W141)</f>
        <v>0</v>
      </c>
      <c r="X142" s="99">
        <f t="shared" ref="X142" si="626">SUM(X138:X141)</f>
        <v>0</v>
      </c>
      <c r="Y142" s="99">
        <f t="shared" ref="Y142" si="627">SUM(Y138:Y141)</f>
        <v>0</v>
      </c>
      <c r="Z142" s="99">
        <f t="shared" ref="Z142" si="628">SUM(Z138:Z141)</f>
        <v>0</v>
      </c>
      <c r="AA142" s="100">
        <f t="shared" ref="AA142" si="629">SUM(AA138:AA141)</f>
        <v>0</v>
      </c>
    </row>
    <row r="143" spans="1:27" ht="22.15" customHeight="1">
      <c r="A143" s="52" t="s">
        <v>33</v>
      </c>
      <c r="B143" s="53" t="str">
        <f t="shared" si="436"/>
        <v>UNI1</v>
      </c>
      <c r="C143" s="62">
        <f t="shared" si="605"/>
        <v>44888</v>
      </c>
      <c r="D143" s="54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6"/>
    </row>
    <row r="144" spans="1:27" ht="22.15" customHeight="1">
      <c r="A144" s="57" t="s">
        <v>33</v>
      </c>
      <c r="B144" s="58" t="str">
        <f t="shared" si="436"/>
        <v>UNI2</v>
      </c>
      <c r="C144" s="63">
        <f t="shared" si="605"/>
        <v>44888</v>
      </c>
      <c r="D144" s="59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1"/>
    </row>
    <row r="145" spans="1:27" ht="22.15" customHeight="1">
      <c r="A145" s="57" t="s">
        <v>33</v>
      </c>
      <c r="B145" s="58" t="str">
        <f t="shared" si="436"/>
        <v>UNI3</v>
      </c>
      <c r="C145" s="63">
        <f t="shared" si="605"/>
        <v>44888</v>
      </c>
      <c r="D145" s="59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1"/>
    </row>
    <row r="146" spans="1:27" ht="22.15" customHeight="1">
      <c r="A146" s="57" t="s">
        <v>33</v>
      </c>
      <c r="B146" s="58" t="str">
        <f t="shared" si="436"/>
        <v>UNI4</v>
      </c>
      <c r="C146" s="63">
        <f t="shared" si="605"/>
        <v>44888</v>
      </c>
      <c r="D146" s="59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1"/>
    </row>
    <row r="147" spans="1:27" ht="22.15" customHeight="1" thickBot="1">
      <c r="A147" s="73" t="s">
        <v>33</v>
      </c>
      <c r="B147" s="71" t="s">
        <v>48</v>
      </c>
      <c r="C147" s="72">
        <f t="shared" si="605"/>
        <v>44888</v>
      </c>
      <c r="D147" s="98">
        <f t="shared" ref="D147" si="630">SUM(D143:D146)</f>
        <v>0</v>
      </c>
      <c r="E147" s="99">
        <f t="shared" ref="E147" si="631">SUM(E143:E146)</f>
        <v>0</v>
      </c>
      <c r="F147" s="99">
        <f t="shared" ref="F147" si="632">SUM(F143:F146)</f>
        <v>0</v>
      </c>
      <c r="G147" s="99">
        <f t="shared" ref="G147" si="633">SUM(G143:G146)</f>
        <v>0</v>
      </c>
      <c r="H147" s="99">
        <f t="shared" ref="H147" si="634">SUM(H143:H146)</f>
        <v>0</v>
      </c>
      <c r="I147" s="99">
        <f t="shared" ref="I147" si="635">SUM(I143:I146)</f>
        <v>0</v>
      </c>
      <c r="J147" s="99">
        <f t="shared" ref="J147" si="636">SUM(J143:J146)</f>
        <v>0</v>
      </c>
      <c r="K147" s="99">
        <f t="shared" ref="K147" si="637">SUM(K143:K146)</f>
        <v>0</v>
      </c>
      <c r="L147" s="99">
        <f t="shared" ref="L147" si="638">SUM(L143:L146)</f>
        <v>0</v>
      </c>
      <c r="M147" s="99">
        <f t="shared" ref="M147" si="639">SUM(M143:M146)</f>
        <v>0</v>
      </c>
      <c r="N147" s="99">
        <f t="shared" ref="N147" si="640">SUM(N143:N146)</f>
        <v>0</v>
      </c>
      <c r="O147" s="99">
        <f t="shared" ref="O147" si="641">SUM(O143:O146)</f>
        <v>0</v>
      </c>
      <c r="P147" s="99">
        <f t="shared" ref="P147" si="642">SUM(P143:P146)</f>
        <v>0</v>
      </c>
      <c r="Q147" s="99">
        <f t="shared" ref="Q147" si="643">SUM(Q143:Q146)</f>
        <v>0</v>
      </c>
      <c r="R147" s="99">
        <f t="shared" ref="R147" si="644">SUM(R143:R146)</f>
        <v>0</v>
      </c>
      <c r="S147" s="99">
        <f t="shared" ref="S147" si="645">SUM(S143:S146)</f>
        <v>0</v>
      </c>
      <c r="T147" s="99">
        <f t="shared" ref="T147" si="646">SUM(T143:T146)</f>
        <v>0</v>
      </c>
      <c r="U147" s="99">
        <f t="shared" ref="U147" si="647">SUM(U143:U146)</f>
        <v>0</v>
      </c>
      <c r="V147" s="99">
        <f t="shared" ref="V147" si="648">SUM(V143:V146)</f>
        <v>0</v>
      </c>
      <c r="W147" s="99">
        <f t="shared" ref="W147" si="649">SUM(W143:W146)</f>
        <v>0</v>
      </c>
      <c r="X147" s="99">
        <f t="shared" ref="X147" si="650">SUM(X143:X146)</f>
        <v>0</v>
      </c>
      <c r="Y147" s="99">
        <f t="shared" ref="Y147" si="651">SUM(Y143:Y146)</f>
        <v>0</v>
      </c>
      <c r="Z147" s="99">
        <f t="shared" ref="Z147" si="652">SUM(Z143:Z146)</f>
        <v>0</v>
      </c>
      <c r="AA147" s="100">
        <f t="shared" ref="AA147" si="653">SUM(AA143:AA146)</f>
        <v>0</v>
      </c>
    </row>
    <row r="148" spans="1:27" ht="22.15" customHeight="1">
      <c r="A148" s="52" t="s">
        <v>33</v>
      </c>
      <c r="B148" s="53" t="str">
        <f t="shared" si="436"/>
        <v>UNI1</v>
      </c>
      <c r="C148" s="62">
        <f t="shared" si="605"/>
        <v>44889</v>
      </c>
      <c r="D148" s="54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6"/>
    </row>
    <row r="149" spans="1:27" ht="22.15" customHeight="1">
      <c r="A149" s="57" t="s">
        <v>33</v>
      </c>
      <c r="B149" s="58" t="str">
        <f t="shared" si="436"/>
        <v>UNI2</v>
      </c>
      <c r="C149" s="63">
        <f t="shared" si="605"/>
        <v>44889</v>
      </c>
      <c r="D149" s="59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1"/>
    </row>
    <row r="150" spans="1:27" ht="22.15" customHeight="1">
      <c r="A150" s="57" t="s">
        <v>33</v>
      </c>
      <c r="B150" s="58" t="str">
        <f t="shared" si="436"/>
        <v>UNI3</v>
      </c>
      <c r="C150" s="63">
        <f t="shared" si="605"/>
        <v>44889</v>
      </c>
      <c r="D150" s="59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1"/>
    </row>
    <row r="151" spans="1:27" ht="22.15" customHeight="1">
      <c r="A151" s="57" t="s">
        <v>33</v>
      </c>
      <c r="B151" s="58" t="str">
        <f t="shared" si="436"/>
        <v>UNI4</v>
      </c>
      <c r="C151" s="63">
        <f t="shared" si="605"/>
        <v>44889</v>
      </c>
      <c r="D151" s="59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1"/>
    </row>
    <row r="152" spans="1:27" ht="22.15" customHeight="1" thickBot="1">
      <c r="A152" s="73" t="s">
        <v>33</v>
      </c>
      <c r="B152" s="71" t="s">
        <v>48</v>
      </c>
      <c r="C152" s="72">
        <f t="shared" si="605"/>
        <v>44889</v>
      </c>
      <c r="D152" s="98">
        <f t="shared" ref="D152" si="654">SUM(D148:D151)</f>
        <v>0</v>
      </c>
      <c r="E152" s="99">
        <f t="shared" ref="E152" si="655">SUM(E148:E151)</f>
        <v>0</v>
      </c>
      <c r="F152" s="99">
        <f t="shared" ref="F152" si="656">SUM(F148:F151)</f>
        <v>0</v>
      </c>
      <c r="G152" s="99">
        <f t="shared" ref="G152" si="657">SUM(G148:G151)</f>
        <v>0</v>
      </c>
      <c r="H152" s="99">
        <f t="shared" ref="H152" si="658">SUM(H148:H151)</f>
        <v>0</v>
      </c>
      <c r="I152" s="99">
        <f t="shared" ref="I152" si="659">SUM(I148:I151)</f>
        <v>0</v>
      </c>
      <c r="J152" s="99">
        <f t="shared" ref="J152" si="660">SUM(J148:J151)</f>
        <v>0</v>
      </c>
      <c r="K152" s="99">
        <f t="shared" ref="K152" si="661">SUM(K148:K151)</f>
        <v>0</v>
      </c>
      <c r="L152" s="99">
        <f t="shared" ref="L152" si="662">SUM(L148:L151)</f>
        <v>0</v>
      </c>
      <c r="M152" s="99">
        <f t="shared" ref="M152" si="663">SUM(M148:M151)</f>
        <v>0</v>
      </c>
      <c r="N152" s="99">
        <f t="shared" ref="N152" si="664">SUM(N148:N151)</f>
        <v>0</v>
      </c>
      <c r="O152" s="99">
        <f t="shared" ref="O152" si="665">SUM(O148:O151)</f>
        <v>0</v>
      </c>
      <c r="P152" s="99">
        <f t="shared" ref="P152" si="666">SUM(P148:P151)</f>
        <v>0</v>
      </c>
      <c r="Q152" s="99">
        <f t="shared" ref="Q152" si="667">SUM(Q148:Q151)</f>
        <v>0</v>
      </c>
      <c r="R152" s="99">
        <f t="shared" ref="R152" si="668">SUM(R148:R151)</f>
        <v>0</v>
      </c>
      <c r="S152" s="99">
        <f t="shared" ref="S152" si="669">SUM(S148:S151)</f>
        <v>0</v>
      </c>
      <c r="T152" s="99">
        <f t="shared" ref="T152" si="670">SUM(T148:T151)</f>
        <v>0</v>
      </c>
      <c r="U152" s="99">
        <f t="shared" ref="U152" si="671">SUM(U148:U151)</f>
        <v>0</v>
      </c>
      <c r="V152" s="99">
        <f t="shared" ref="V152" si="672">SUM(V148:V151)</f>
        <v>0</v>
      </c>
      <c r="W152" s="99">
        <f t="shared" ref="W152" si="673">SUM(W148:W151)</f>
        <v>0</v>
      </c>
      <c r="X152" s="99">
        <f t="shared" ref="X152" si="674">SUM(X148:X151)</f>
        <v>0</v>
      </c>
      <c r="Y152" s="99">
        <f t="shared" ref="Y152" si="675">SUM(Y148:Y151)</f>
        <v>0</v>
      </c>
      <c r="Z152" s="99">
        <f t="shared" ref="Z152" si="676">SUM(Z148:Z151)</f>
        <v>0</v>
      </c>
      <c r="AA152" s="100">
        <f t="shared" ref="AA152" si="677">SUM(AA148:AA151)</f>
        <v>0</v>
      </c>
    </row>
    <row r="153" spans="1:27" ht="22.15" customHeight="1">
      <c r="A153" s="52" t="s">
        <v>33</v>
      </c>
      <c r="B153" s="53" t="str">
        <f t="shared" si="436"/>
        <v>UNI1</v>
      </c>
      <c r="C153" s="62">
        <f t="shared" si="605"/>
        <v>44890</v>
      </c>
      <c r="D153" s="54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6"/>
    </row>
    <row r="154" spans="1:27" ht="22.15" customHeight="1">
      <c r="A154" s="57" t="s">
        <v>33</v>
      </c>
      <c r="B154" s="58" t="str">
        <f t="shared" si="436"/>
        <v>UNI2</v>
      </c>
      <c r="C154" s="63">
        <f t="shared" si="605"/>
        <v>44890</v>
      </c>
      <c r="D154" s="59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1"/>
    </row>
    <row r="155" spans="1:27" ht="22.15" customHeight="1">
      <c r="A155" s="57" t="s">
        <v>33</v>
      </c>
      <c r="B155" s="58" t="str">
        <f t="shared" si="436"/>
        <v>UNI3</v>
      </c>
      <c r="C155" s="63">
        <f t="shared" si="605"/>
        <v>44890</v>
      </c>
      <c r="D155" s="59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1"/>
    </row>
    <row r="156" spans="1:27" ht="22.15" customHeight="1">
      <c r="A156" s="57" t="s">
        <v>33</v>
      </c>
      <c r="B156" s="58" t="str">
        <f t="shared" si="436"/>
        <v>UNI4</v>
      </c>
      <c r="C156" s="63">
        <f t="shared" si="605"/>
        <v>44890</v>
      </c>
      <c r="D156" s="59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1"/>
    </row>
    <row r="157" spans="1:27" ht="22.15" customHeight="1" thickBot="1">
      <c r="A157" s="73" t="s">
        <v>33</v>
      </c>
      <c r="B157" s="71" t="s">
        <v>48</v>
      </c>
      <c r="C157" s="72">
        <f t="shared" si="605"/>
        <v>44890</v>
      </c>
      <c r="D157" s="98">
        <f t="shared" ref="D157" si="678">SUM(D153:D156)</f>
        <v>0</v>
      </c>
      <c r="E157" s="99">
        <f t="shared" ref="E157" si="679">SUM(E153:E156)</f>
        <v>0</v>
      </c>
      <c r="F157" s="99">
        <f t="shared" ref="F157" si="680">SUM(F153:F156)</f>
        <v>0</v>
      </c>
      <c r="G157" s="99">
        <f t="shared" ref="G157" si="681">SUM(G153:G156)</f>
        <v>0</v>
      </c>
      <c r="H157" s="99">
        <f t="shared" ref="H157" si="682">SUM(H153:H156)</f>
        <v>0</v>
      </c>
      <c r="I157" s="99">
        <f t="shared" ref="I157" si="683">SUM(I153:I156)</f>
        <v>0</v>
      </c>
      <c r="J157" s="99">
        <f t="shared" ref="J157" si="684">SUM(J153:J156)</f>
        <v>0</v>
      </c>
      <c r="K157" s="99">
        <f t="shared" ref="K157" si="685">SUM(K153:K156)</f>
        <v>0</v>
      </c>
      <c r="L157" s="99">
        <f t="shared" ref="L157" si="686">SUM(L153:L156)</f>
        <v>0</v>
      </c>
      <c r="M157" s="99">
        <f t="shared" ref="M157" si="687">SUM(M153:M156)</f>
        <v>0</v>
      </c>
      <c r="N157" s="99">
        <f t="shared" ref="N157" si="688">SUM(N153:N156)</f>
        <v>0</v>
      </c>
      <c r="O157" s="99">
        <f t="shared" ref="O157" si="689">SUM(O153:O156)</f>
        <v>0</v>
      </c>
      <c r="P157" s="99">
        <f t="shared" ref="P157" si="690">SUM(P153:P156)</f>
        <v>0</v>
      </c>
      <c r="Q157" s="99">
        <f t="shared" ref="Q157" si="691">SUM(Q153:Q156)</f>
        <v>0</v>
      </c>
      <c r="R157" s="99">
        <f t="shared" ref="R157" si="692">SUM(R153:R156)</f>
        <v>0</v>
      </c>
      <c r="S157" s="99">
        <f t="shared" ref="S157" si="693">SUM(S153:S156)</f>
        <v>0</v>
      </c>
      <c r="T157" s="99">
        <f t="shared" ref="T157" si="694">SUM(T153:T156)</f>
        <v>0</v>
      </c>
      <c r="U157" s="99">
        <f t="shared" ref="U157" si="695">SUM(U153:U156)</f>
        <v>0</v>
      </c>
      <c r="V157" s="99">
        <f t="shared" ref="V157" si="696">SUM(V153:V156)</f>
        <v>0</v>
      </c>
      <c r="W157" s="99">
        <f t="shared" ref="W157" si="697">SUM(W153:W156)</f>
        <v>0</v>
      </c>
      <c r="X157" s="99">
        <f t="shared" ref="X157" si="698">SUM(X153:X156)</f>
        <v>0</v>
      </c>
      <c r="Y157" s="99">
        <f t="shared" ref="Y157" si="699">SUM(Y153:Y156)</f>
        <v>0</v>
      </c>
      <c r="Z157" s="99">
        <f t="shared" ref="Z157" si="700">SUM(Z153:Z156)</f>
        <v>0</v>
      </c>
      <c r="AA157" s="100">
        <f t="shared" ref="AA157" si="701">SUM(AA153:AA156)</f>
        <v>0</v>
      </c>
    </row>
    <row r="158" spans="1:27" ht="22.15" customHeight="1">
      <c r="A158" s="52" t="s">
        <v>33</v>
      </c>
      <c r="B158" s="53" t="str">
        <f t="shared" si="436"/>
        <v>UNI1</v>
      </c>
      <c r="C158" s="62">
        <f t="shared" si="605"/>
        <v>44891</v>
      </c>
      <c r="D158" s="54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6"/>
    </row>
    <row r="159" spans="1:27" ht="22.15" customHeight="1">
      <c r="A159" s="57" t="s">
        <v>33</v>
      </c>
      <c r="B159" s="58" t="str">
        <f t="shared" si="436"/>
        <v>UNI2</v>
      </c>
      <c r="C159" s="63">
        <f t="shared" si="605"/>
        <v>44891</v>
      </c>
      <c r="D159" s="59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1"/>
    </row>
    <row r="160" spans="1:27" ht="22.15" customHeight="1">
      <c r="A160" s="57" t="s">
        <v>33</v>
      </c>
      <c r="B160" s="58" t="str">
        <f t="shared" si="436"/>
        <v>UNI3</v>
      </c>
      <c r="C160" s="63">
        <f t="shared" si="605"/>
        <v>44891</v>
      </c>
      <c r="D160" s="59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1"/>
    </row>
    <row r="161" spans="1:27" ht="22.15" customHeight="1">
      <c r="A161" s="57" t="s">
        <v>33</v>
      </c>
      <c r="B161" s="58" t="str">
        <f t="shared" si="436"/>
        <v>UNI4</v>
      </c>
      <c r="C161" s="63">
        <f t="shared" si="605"/>
        <v>44891</v>
      </c>
      <c r="D161" s="59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1"/>
    </row>
    <row r="162" spans="1:27" ht="22.15" customHeight="1" thickBot="1">
      <c r="A162" s="73" t="s">
        <v>33</v>
      </c>
      <c r="B162" s="71" t="s">
        <v>48</v>
      </c>
      <c r="C162" s="72">
        <f t="shared" si="605"/>
        <v>44891</v>
      </c>
      <c r="D162" s="98">
        <f t="shared" ref="D162" si="702">SUM(D158:D161)</f>
        <v>0</v>
      </c>
      <c r="E162" s="99">
        <f t="shared" ref="E162" si="703">SUM(E158:E161)</f>
        <v>0</v>
      </c>
      <c r="F162" s="99">
        <f t="shared" ref="F162" si="704">SUM(F158:F161)</f>
        <v>0</v>
      </c>
      <c r="G162" s="99">
        <f t="shared" ref="G162" si="705">SUM(G158:G161)</f>
        <v>0</v>
      </c>
      <c r="H162" s="99">
        <f t="shared" ref="H162" si="706">SUM(H158:H161)</f>
        <v>0</v>
      </c>
      <c r="I162" s="99">
        <f t="shared" ref="I162" si="707">SUM(I158:I161)</f>
        <v>0</v>
      </c>
      <c r="J162" s="99">
        <f t="shared" ref="J162" si="708">SUM(J158:J161)</f>
        <v>0</v>
      </c>
      <c r="K162" s="99">
        <f t="shared" ref="K162" si="709">SUM(K158:K161)</f>
        <v>0</v>
      </c>
      <c r="L162" s="99">
        <f t="shared" ref="L162" si="710">SUM(L158:L161)</f>
        <v>0</v>
      </c>
      <c r="M162" s="99">
        <f t="shared" ref="M162" si="711">SUM(M158:M161)</f>
        <v>0</v>
      </c>
      <c r="N162" s="99">
        <f t="shared" ref="N162" si="712">SUM(N158:N161)</f>
        <v>0</v>
      </c>
      <c r="O162" s="99">
        <f t="shared" ref="O162" si="713">SUM(O158:O161)</f>
        <v>0</v>
      </c>
      <c r="P162" s="99">
        <f t="shared" ref="P162" si="714">SUM(P158:P161)</f>
        <v>0</v>
      </c>
      <c r="Q162" s="99">
        <f t="shared" ref="Q162" si="715">SUM(Q158:Q161)</f>
        <v>0</v>
      </c>
      <c r="R162" s="99">
        <f t="shared" ref="R162" si="716">SUM(R158:R161)</f>
        <v>0</v>
      </c>
      <c r="S162" s="99">
        <f t="shared" ref="S162" si="717">SUM(S158:S161)</f>
        <v>0</v>
      </c>
      <c r="T162" s="99">
        <f t="shared" ref="T162" si="718">SUM(T158:T161)</f>
        <v>0</v>
      </c>
      <c r="U162" s="99">
        <f t="shared" ref="U162" si="719">SUM(U158:U161)</f>
        <v>0</v>
      </c>
      <c r="V162" s="99">
        <f t="shared" ref="V162" si="720">SUM(V158:V161)</f>
        <v>0</v>
      </c>
      <c r="W162" s="99">
        <f t="shared" ref="W162" si="721">SUM(W158:W161)</f>
        <v>0</v>
      </c>
      <c r="X162" s="99">
        <f t="shared" ref="X162" si="722">SUM(X158:X161)</f>
        <v>0</v>
      </c>
      <c r="Y162" s="99">
        <f t="shared" ref="Y162" si="723">SUM(Y158:Y161)</f>
        <v>0</v>
      </c>
      <c r="Z162" s="99">
        <f t="shared" ref="Z162" si="724">SUM(Z158:Z161)</f>
        <v>0</v>
      </c>
      <c r="AA162" s="100">
        <f t="shared" ref="AA162" si="725">SUM(AA158:AA161)</f>
        <v>0</v>
      </c>
    </row>
    <row r="163" spans="1:27" ht="22.15" customHeight="1">
      <c r="A163" s="52" t="s">
        <v>33</v>
      </c>
      <c r="B163" s="53" t="str">
        <f t="shared" si="436"/>
        <v>UNI1</v>
      </c>
      <c r="C163" s="62">
        <f t="shared" si="605"/>
        <v>44892</v>
      </c>
      <c r="D163" s="54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6"/>
    </row>
    <row r="164" spans="1:27" ht="22.15" customHeight="1">
      <c r="A164" s="57" t="s">
        <v>33</v>
      </c>
      <c r="B164" s="58" t="str">
        <f t="shared" si="436"/>
        <v>UNI2</v>
      </c>
      <c r="C164" s="63">
        <f t="shared" si="605"/>
        <v>44892</v>
      </c>
      <c r="D164" s="59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1"/>
    </row>
    <row r="165" spans="1:27" ht="22.15" customHeight="1">
      <c r="A165" s="57" t="s">
        <v>33</v>
      </c>
      <c r="B165" s="58" t="str">
        <f t="shared" si="436"/>
        <v>UNI3</v>
      </c>
      <c r="C165" s="63">
        <f t="shared" si="605"/>
        <v>44892</v>
      </c>
      <c r="D165" s="59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1"/>
    </row>
    <row r="166" spans="1:27" ht="22.15" customHeight="1">
      <c r="A166" s="57" t="s">
        <v>33</v>
      </c>
      <c r="B166" s="58" t="str">
        <f t="shared" si="436"/>
        <v>UNI4</v>
      </c>
      <c r="C166" s="63">
        <f t="shared" si="605"/>
        <v>44892</v>
      </c>
      <c r="D166" s="59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1"/>
    </row>
    <row r="167" spans="1:27" ht="22.15" customHeight="1" thickBot="1">
      <c r="A167" s="73" t="s">
        <v>33</v>
      </c>
      <c r="B167" s="71" t="s">
        <v>48</v>
      </c>
      <c r="C167" s="72">
        <f t="shared" si="605"/>
        <v>44892</v>
      </c>
      <c r="D167" s="98">
        <f t="shared" ref="D167" si="726">SUM(D163:D166)</f>
        <v>0</v>
      </c>
      <c r="E167" s="99">
        <f t="shared" ref="E167" si="727">SUM(E163:E166)</f>
        <v>0</v>
      </c>
      <c r="F167" s="99">
        <f t="shared" ref="F167" si="728">SUM(F163:F166)</f>
        <v>0</v>
      </c>
      <c r="G167" s="99">
        <f t="shared" ref="G167" si="729">SUM(G163:G166)</f>
        <v>0</v>
      </c>
      <c r="H167" s="99">
        <f t="shared" ref="H167" si="730">SUM(H163:H166)</f>
        <v>0</v>
      </c>
      <c r="I167" s="99">
        <f t="shared" ref="I167" si="731">SUM(I163:I166)</f>
        <v>0</v>
      </c>
      <c r="J167" s="99">
        <f t="shared" ref="J167" si="732">SUM(J163:J166)</f>
        <v>0</v>
      </c>
      <c r="K167" s="99">
        <f t="shared" ref="K167" si="733">SUM(K163:K166)</f>
        <v>0</v>
      </c>
      <c r="L167" s="99">
        <f t="shared" ref="L167" si="734">SUM(L163:L166)</f>
        <v>0</v>
      </c>
      <c r="M167" s="99">
        <f t="shared" ref="M167" si="735">SUM(M163:M166)</f>
        <v>0</v>
      </c>
      <c r="N167" s="99">
        <f t="shared" ref="N167" si="736">SUM(N163:N166)</f>
        <v>0</v>
      </c>
      <c r="O167" s="99">
        <f t="shared" ref="O167" si="737">SUM(O163:O166)</f>
        <v>0</v>
      </c>
      <c r="P167" s="99">
        <f t="shared" ref="P167" si="738">SUM(P163:P166)</f>
        <v>0</v>
      </c>
      <c r="Q167" s="99">
        <f t="shared" ref="Q167" si="739">SUM(Q163:Q166)</f>
        <v>0</v>
      </c>
      <c r="R167" s="99">
        <f t="shared" ref="R167" si="740">SUM(R163:R166)</f>
        <v>0</v>
      </c>
      <c r="S167" s="99">
        <f t="shared" ref="S167" si="741">SUM(S163:S166)</f>
        <v>0</v>
      </c>
      <c r="T167" s="99">
        <f t="shared" ref="T167" si="742">SUM(T163:T166)</f>
        <v>0</v>
      </c>
      <c r="U167" s="99">
        <f t="shared" ref="U167" si="743">SUM(U163:U166)</f>
        <v>0</v>
      </c>
      <c r="V167" s="99">
        <f t="shared" ref="V167" si="744">SUM(V163:V166)</f>
        <v>0</v>
      </c>
      <c r="W167" s="99">
        <f t="shared" ref="W167" si="745">SUM(W163:W166)</f>
        <v>0</v>
      </c>
      <c r="X167" s="99">
        <f t="shared" ref="X167" si="746">SUM(X163:X166)</f>
        <v>0</v>
      </c>
      <c r="Y167" s="99">
        <f t="shared" ref="Y167" si="747">SUM(Y163:Y166)</f>
        <v>0</v>
      </c>
      <c r="Z167" s="99">
        <f t="shared" ref="Z167" si="748">SUM(Z163:Z166)</f>
        <v>0</v>
      </c>
      <c r="AA167" s="100">
        <f t="shared" ref="AA167" si="749">SUM(AA163:AA166)</f>
        <v>0</v>
      </c>
    </row>
    <row r="168" spans="1:27" ht="22.15" customHeight="1">
      <c r="A168" s="52" t="s">
        <v>34</v>
      </c>
      <c r="B168" s="53" t="str">
        <f t="shared" ref="B168:B231" si="750">$B163</f>
        <v>UNI1</v>
      </c>
      <c r="C168" s="62">
        <f t="shared" ref="C168:C205" si="751">C163+1</f>
        <v>44893</v>
      </c>
      <c r="D168" s="54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6"/>
    </row>
    <row r="169" spans="1:27" ht="22.15" customHeight="1">
      <c r="A169" s="57" t="s">
        <v>34</v>
      </c>
      <c r="B169" s="58" t="str">
        <f t="shared" si="750"/>
        <v>UNI2</v>
      </c>
      <c r="C169" s="63">
        <f t="shared" si="751"/>
        <v>44893</v>
      </c>
      <c r="D169" s="59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1"/>
    </row>
    <row r="170" spans="1:27" ht="22.15" customHeight="1">
      <c r="A170" s="57" t="s">
        <v>34</v>
      </c>
      <c r="B170" s="58" t="str">
        <f t="shared" si="750"/>
        <v>UNI3</v>
      </c>
      <c r="C170" s="63">
        <f t="shared" si="751"/>
        <v>44893</v>
      </c>
      <c r="D170" s="59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1"/>
    </row>
    <row r="171" spans="1:27" ht="22.15" customHeight="1">
      <c r="A171" s="57" t="s">
        <v>34</v>
      </c>
      <c r="B171" s="58" t="str">
        <f t="shared" si="750"/>
        <v>UNI4</v>
      </c>
      <c r="C171" s="63">
        <f t="shared" si="751"/>
        <v>44893</v>
      </c>
      <c r="D171" s="59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1"/>
    </row>
    <row r="172" spans="1:27" ht="22.15" customHeight="1" thickBot="1">
      <c r="A172" s="73" t="s">
        <v>34</v>
      </c>
      <c r="B172" s="71" t="s">
        <v>48</v>
      </c>
      <c r="C172" s="72">
        <f t="shared" si="751"/>
        <v>44893</v>
      </c>
      <c r="D172" s="98">
        <f t="shared" ref="D172" si="752">SUM(D168:D171)</f>
        <v>0</v>
      </c>
      <c r="E172" s="99">
        <f t="shared" ref="E172" si="753">SUM(E168:E171)</f>
        <v>0</v>
      </c>
      <c r="F172" s="99">
        <f t="shared" ref="F172" si="754">SUM(F168:F171)</f>
        <v>0</v>
      </c>
      <c r="G172" s="99">
        <f t="shared" ref="G172" si="755">SUM(G168:G171)</f>
        <v>0</v>
      </c>
      <c r="H172" s="99">
        <f t="shared" ref="H172" si="756">SUM(H168:H171)</f>
        <v>0</v>
      </c>
      <c r="I172" s="99">
        <f t="shared" ref="I172" si="757">SUM(I168:I171)</f>
        <v>0</v>
      </c>
      <c r="J172" s="99">
        <f t="shared" ref="J172" si="758">SUM(J168:J171)</f>
        <v>0</v>
      </c>
      <c r="K172" s="99">
        <f t="shared" ref="K172" si="759">SUM(K168:K171)</f>
        <v>0</v>
      </c>
      <c r="L172" s="99">
        <f t="shared" ref="L172" si="760">SUM(L168:L171)</f>
        <v>0</v>
      </c>
      <c r="M172" s="99">
        <f t="shared" ref="M172" si="761">SUM(M168:M171)</f>
        <v>0</v>
      </c>
      <c r="N172" s="99">
        <f t="shared" ref="N172" si="762">SUM(N168:N171)</f>
        <v>0</v>
      </c>
      <c r="O172" s="99">
        <f t="shared" ref="O172" si="763">SUM(O168:O171)</f>
        <v>0</v>
      </c>
      <c r="P172" s="99">
        <f t="shared" ref="P172" si="764">SUM(P168:P171)</f>
        <v>0</v>
      </c>
      <c r="Q172" s="99">
        <f t="shared" ref="Q172" si="765">SUM(Q168:Q171)</f>
        <v>0</v>
      </c>
      <c r="R172" s="99">
        <f t="shared" ref="R172" si="766">SUM(R168:R171)</f>
        <v>0</v>
      </c>
      <c r="S172" s="99">
        <f t="shared" ref="S172" si="767">SUM(S168:S171)</f>
        <v>0</v>
      </c>
      <c r="T172" s="99">
        <f t="shared" ref="T172" si="768">SUM(T168:T171)</f>
        <v>0</v>
      </c>
      <c r="U172" s="99">
        <f t="shared" ref="U172" si="769">SUM(U168:U171)</f>
        <v>0</v>
      </c>
      <c r="V172" s="99">
        <f t="shared" ref="V172" si="770">SUM(V168:V171)</f>
        <v>0</v>
      </c>
      <c r="W172" s="99">
        <f t="shared" ref="W172" si="771">SUM(W168:W171)</f>
        <v>0</v>
      </c>
      <c r="X172" s="99">
        <f t="shared" ref="X172" si="772">SUM(X168:X171)</f>
        <v>0</v>
      </c>
      <c r="Y172" s="99">
        <f t="shared" ref="Y172" si="773">SUM(Y168:Y171)</f>
        <v>0</v>
      </c>
      <c r="Z172" s="99">
        <f t="shared" ref="Z172" si="774">SUM(Z168:Z171)</f>
        <v>0</v>
      </c>
      <c r="AA172" s="100">
        <f t="shared" ref="AA172" si="775">SUM(AA168:AA171)</f>
        <v>0</v>
      </c>
    </row>
    <row r="173" spans="1:27" ht="22.15" customHeight="1">
      <c r="A173" s="52" t="s">
        <v>34</v>
      </c>
      <c r="B173" s="53" t="str">
        <f t="shared" si="750"/>
        <v>UNI1</v>
      </c>
      <c r="C173" s="62">
        <f t="shared" si="751"/>
        <v>44894</v>
      </c>
      <c r="D173" s="54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6"/>
    </row>
    <row r="174" spans="1:27" ht="22.15" customHeight="1">
      <c r="A174" s="57" t="s">
        <v>34</v>
      </c>
      <c r="B174" s="58" t="str">
        <f t="shared" si="750"/>
        <v>UNI2</v>
      </c>
      <c r="C174" s="63">
        <f t="shared" si="751"/>
        <v>44894</v>
      </c>
      <c r="D174" s="59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1"/>
    </row>
    <row r="175" spans="1:27" ht="22.15" customHeight="1">
      <c r="A175" s="57" t="s">
        <v>34</v>
      </c>
      <c r="B175" s="58" t="str">
        <f t="shared" si="750"/>
        <v>UNI3</v>
      </c>
      <c r="C175" s="63">
        <f t="shared" si="751"/>
        <v>44894</v>
      </c>
      <c r="D175" s="59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1"/>
    </row>
    <row r="176" spans="1:27" ht="22.15" customHeight="1">
      <c r="A176" s="57" t="s">
        <v>34</v>
      </c>
      <c r="B176" s="58" t="str">
        <f t="shared" si="750"/>
        <v>UNI4</v>
      </c>
      <c r="C176" s="63">
        <f t="shared" si="751"/>
        <v>44894</v>
      </c>
      <c r="D176" s="59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1"/>
    </row>
    <row r="177" spans="1:27" ht="22.15" customHeight="1" thickBot="1">
      <c r="A177" s="73" t="s">
        <v>34</v>
      </c>
      <c r="B177" s="71" t="s">
        <v>48</v>
      </c>
      <c r="C177" s="72">
        <f t="shared" si="751"/>
        <v>44894</v>
      </c>
      <c r="D177" s="98">
        <f t="shared" ref="D177" si="776">SUM(D173:D176)</f>
        <v>0</v>
      </c>
      <c r="E177" s="99">
        <f t="shared" ref="E177" si="777">SUM(E173:E176)</f>
        <v>0</v>
      </c>
      <c r="F177" s="99">
        <f t="shared" ref="F177" si="778">SUM(F173:F176)</f>
        <v>0</v>
      </c>
      <c r="G177" s="99">
        <f t="shared" ref="G177" si="779">SUM(G173:G176)</f>
        <v>0</v>
      </c>
      <c r="H177" s="99">
        <f t="shared" ref="H177" si="780">SUM(H173:H176)</f>
        <v>0</v>
      </c>
      <c r="I177" s="99">
        <f t="shared" ref="I177" si="781">SUM(I173:I176)</f>
        <v>0</v>
      </c>
      <c r="J177" s="99">
        <f t="shared" ref="J177" si="782">SUM(J173:J176)</f>
        <v>0</v>
      </c>
      <c r="K177" s="99">
        <f t="shared" ref="K177" si="783">SUM(K173:K176)</f>
        <v>0</v>
      </c>
      <c r="L177" s="99">
        <f t="shared" ref="L177" si="784">SUM(L173:L176)</f>
        <v>0</v>
      </c>
      <c r="M177" s="99">
        <f t="shared" ref="M177" si="785">SUM(M173:M176)</f>
        <v>0</v>
      </c>
      <c r="N177" s="99">
        <f t="shared" ref="N177" si="786">SUM(N173:N176)</f>
        <v>0</v>
      </c>
      <c r="O177" s="99">
        <f t="shared" ref="O177" si="787">SUM(O173:O176)</f>
        <v>0</v>
      </c>
      <c r="P177" s="99">
        <f t="shared" ref="P177" si="788">SUM(P173:P176)</f>
        <v>0</v>
      </c>
      <c r="Q177" s="99">
        <f t="shared" ref="Q177" si="789">SUM(Q173:Q176)</f>
        <v>0</v>
      </c>
      <c r="R177" s="99">
        <f t="shared" ref="R177" si="790">SUM(R173:R176)</f>
        <v>0</v>
      </c>
      <c r="S177" s="99">
        <f t="shared" ref="S177" si="791">SUM(S173:S176)</f>
        <v>0</v>
      </c>
      <c r="T177" s="99">
        <f t="shared" ref="T177" si="792">SUM(T173:T176)</f>
        <v>0</v>
      </c>
      <c r="U177" s="99">
        <f t="shared" ref="U177" si="793">SUM(U173:U176)</f>
        <v>0</v>
      </c>
      <c r="V177" s="99">
        <f t="shared" ref="V177" si="794">SUM(V173:V176)</f>
        <v>0</v>
      </c>
      <c r="W177" s="99">
        <f t="shared" ref="W177" si="795">SUM(W173:W176)</f>
        <v>0</v>
      </c>
      <c r="X177" s="99">
        <f t="shared" ref="X177" si="796">SUM(X173:X176)</f>
        <v>0</v>
      </c>
      <c r="Y177" s="99">
        <f t="shared" ref="Y177" si="797">SUM(Y173:Y176)</f>
        <v>0</v>
      </c>
      <c r="Z177" s="99">
        <f t="shared" ref="Z177" si="798">SUM(Z173:Z176)</f>
        <v>0</v>
      </c>
      <c r="AA177" s="100">
        <f t="shared" ref="AA177" si="799">SUM(AA173:AA176)</f>
        <v>0</v>
      </c>
    </row>
    <row r="178" spans="1:27" ht="22.15" customHeight="1">
      <c r="A178" s="52" t="s">
        <v>34</v>
      </c>
      <c r="B178" s="53" t="str">
        <f t="shared" si="750"/>
        <v>UNI1</v>
      </c>
      <c r="C178" s="62">
        <f t="shared" si="751"/>
        <v>44895</v>
      </c>
      <c r="D178" s="54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6"/>
    </row>
    <row r="179" spans="1:27" ht="22.15" customHeight="1">
      <c r="A179" s="57" t="s">
        <v>34</v>
      </c>
      <c r="B179" s="58" t="str">
        <f t="shared" si="750"/>
        <v>UNI2</v>
      </c>
      <c r="C179" s="63">
        <f t="shared" si="751"/>
        <v>44895</v>
      </c>
      <c r="D179" s="59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1"/>
    </row>
    <row r="180" spans="1:27" ht="22.15" customHeight="1">
      <c r="A180" s="57" t="s">
        <v>34</v>
      </c>
      <c r="B180" s="58" t="str">
        <f t="shared" si="750"/>
        <v>UNI3</v>
      </c>
      <c r="C180" s="63">
        <f t="shared" si="751"/>
        <v>44895</v>
      </c>
      <c r="D180" s="59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1"/>
    </row>
    <row r="181" spans="1:27" ht="22.15" customHeight="1">
      <c r="A181" s="57" t="s">
        <v>34</v>
      </c>
      <c r="B181" s="58" t="str">
        <f t="shared" si="750"/>
        <v>UNI4</v>
      </c>
      <c r="C181" s="63">
        <f t="shared" si="751"/>
        <v>44895</v>
      </c>
      <c r="D181" s="59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1"/>
    </row>
    <row r="182" spans="1:27" ht="22.15" customHeight="1" thickBot="1">
      <c r="A182" s="73" t="s">
        <v>34</v>
      </c>
      <c r="B182" s="71" t="s">
        <v>48</v>
      </c>
      <c r="C182" s="72">
        <f t="shared" si="751"/>
        <v>44895</v>
      </c>
      <c r="D182" s="98">
        <f t="shared" ref="D182" si="800">SUM(D178:D181)</f>
        <v>0</v>
      </c>
      <c r="E182" s="99">
        <f t="shared" ref="E182" si="801">SUM(E178:E181)</f>
        <v>0</v>
      </c>
      <c r="F182" s="99">
        <f t="shared" ref="F182" si="802">SUM(F178:F181)</f>
        <v>0</v>
      </c>
      <c r="G182" s="99">
        <f t="shared" ref="G182" si="803">SUM(G178:G181)</f>
        <v>0</v>
      </c>
      <c r="H182" s="99">
        <f t="shared" ref="H182" si="804">SUM(H178:H181)</f>
        <v>0</v>
      </c>
      <c r="I182" s="99">
        <f t="shared" ref="I182" si="805">SUM(I178:I181)</f>
        <v>0</v>
      </c>
      <c r="J182" s="99">
        <f t="shared" ref="J182" si="806">SUM(J178:J181)</f>
        <v>0</v>
      </c>
      <c r="K182" s="99">
        <f t="shared" ref="K182" si="807">SUM(K178:K181)</f>
        <v>0</v>
      </c>
      <c r="L182" s="99">
        <f t="shared" ref="L182" si="808">SUM(L178:L181)</f>
        <v>0</v>
      </c>
      <c r="M182" s="99">
        <f t="shared" ref="M182" si="809">SUM(M178:M181)</f>
        <v>0</v>
      </c>
      <c r="N182" s="99">
        <f t="shared" ref="N182" si="810">SUM(N178:N181)</f>
        <v>0</v>
      </c>
      <c r="O182" s="99">
        <f t="shared" ref="O182" si="811">SUM(O178:O181)</f>
        <v>0</v>
      </c>
      <c r="P182" s="99">
        <f t="shared" ref="P182" si="812">SUM(P178:P181)</f>
        <v>0</v>
      </c>
      <c r="Q182" s="99">
        <f t="shared" ref="Q182" si="813">SUM(Q178:Q181)</f>
        <v>0</v>
      </c>
      <c r="R182" s="99">
        <f t="shared" ref="R182" si="814">SUM(R178:R181)</f>
        <v>0</v>
      </c>
      <c r="S182" s="99">
        <f t="shared" ref="S182" si="815">SUM(S178:S181)</f>
        <v>0</v>
      </c>
      <c r="T182" s="99">
        <f t="shared" ref="T182" si="816">SUM(T178:T181)</f>
        <v>0</v>
      </c>
      <c r="U182" s="99">
        <f t="shared" ref="U182" si="817">SUM(U178:U181)</f>
        <v>0</v>
      </c>
      <c r="V182" s="99">
        <f t="shared" ref="V182" si="818">SUM(V178:V181)</f>
        <v>0</v>
      </c>
      <c r="W182" s="99">
        <f t="shared" ref="W182" si="819">SUM(W178:W181)</f>
        <v>0</v>
      </c>
      <c r="X182" s="99">
        <f t="shared" ref="X182" si="820">SUM(X178:X181)</f>
        <v>0</v>
      </c>
      <c r="Y182" s="99">
        <f t="shared" ref="Y182" si="821">SUM(Y178:Y181)</f>
        <v>0</v>
      </c>
      <c r="Z182" s="99">
        <f t="shared" ref="Z182" si="822">SUM(Z178:Z181)</f>
        <v>0</v>
      </c>
      <c r="AA182" s="100">
        <f t="shared" ref="AA182" si="823">SUM(AA178:AA181)</f>
        <v>0</v>
      </c>
    </row>
    <row r="183" spans="1:27" ht="22.15" customHeight="1">
      <c r="A183" s="52" t="s">
        <v>34</v>
      </c>
      <c r="B183" s="53" t="str">
        <f t="shared" si="750"/>
        <v>UNI1</v>
      </c>
      <c r="C183" s="62">
        <f t="shared" si="751"/>
        <v>44896</v>
      </c>
      <c r="D183" s="54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6"/>
    </row>
    <row r="184" spans="1:27" ht="22.15" customHeight="1">
      <c r="A184" s="57" t="s">
        <v>34</v>
      </c>
      <c r="B184" s="58" t="str">
        <f t="shared" si="750"/>
        <v>UNI2</v>
      </c>
      <c r="C184" s="63">
        <f t="shared" si="751"/>
        <v>44896</v>
      </c>
      <c r="D184" s="59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1"/>
    </row>
    <row r="185" spans="1:27" ht="22.15" customHeight="1">
      <c r="A185" s="57" t="s">
        <v>34</v>
      </c>
      <c r="B185" s="58" t="str">
        <f t="shared" si="750"/>
        <v>UNI3</v>
      </c>
      <c r="C185" s="63">
        <f t="shared" si="751"/>
        <v>44896</v>
      </c>
      <c r="D185" s="59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1"/>
    </row>
    <row r="186" spans="1:27" ht="22.15" customHeight="1">
      <c r="A186" s="57" t="s">
        <v>34</v>
      </c>
      <c r="B186" s="58" t="str">
        <f t="shared" si="750"/>
        <v>UNI4</v>
      </c>
      <c r="C186" s="63">
        <f t="shared" si="751"/>
        <v>44896</v>
      </c>
      <c r="D186" s="59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1"/>
    </row>
    <row r="187" spans="1:27" ht="22.15" customHeight="1" thickBot="1">
      <c r="A187" s="73" t="s">
        <v>34</v>
      </c>
      <c r="B187" s="71" t="s">
        <v>48</v>
      </c>
      <c r="C187" s="72">
        <f t="shared" si="751"/>
        <v>44896</v>
      </c>
      <c r="D187" s="98">
        <f t="shared" ref="D187" si="824">SUM(D183:D186)</f>
        <v>0</v>
      </c>
      <c r="E187" s="99">
        <f t="shared" ref="E187" si="825">SUM(E183:E186)</f>
        <v>0</v>
      </c>
      <c r="F187" s="99">
        <f t="shared" ref="F187" si="826">SUM(F183:F186)</f>
        <v>0</v>
      </c>
      <c r="G187" s="99">
        <f t="shared" ref="G187" si="827">SUM(G183:G186)</f>
        <v>0</v>
      </c>
      <c r="H187" s="99">
        <f t="shared" ref="H187" si="828">SUM(H183:H186)</f>
        <v>0</v>
      </c>
      <c r="I187" s="99">
        <f t="shared" ref="I187" si="829">SUM(I183:I186)</f>
        <v>0</v>
      </c>
      <c r="J187" s="99">
        <f t="shared" ref="J187" si="830">SUM(J183:J186)</f>
        <v>0</v>
      </c>
      <c r="K187" s="99">
        <f t="shared" ref="K187" si="831">SUM(K183:K186)</f>
        <v>0</v>
      </c>
      <c r="L187" s="99">
        <f t="shared" ref="L187" si="832">SUM(L183:L186)</f>
        <v>0</v>
      </c>
      <c r="M187" s="99">
        <f t="shared" ref="M187" si="833">SUM(M183:M186)</f>
        <v>0</v>
      </c>
      <c r="N187" s="99">
        <f t="shared" ref="N187" si="834">SUM(N183:N186)</f>
        <v>0</v>
      </c>
      <c r="O187" s="99">
        <f t="shared" ref="O187" si="835">SUM(O183:O186)</f>
        <v>0</v>
      </c>
      <c r="P187" s="99">
        <f t="shared" ref="P187" si="836">SUM(P183:P186)</f>
        <v>0</v>
      </c>
      <c r="Q187" s="99">
        <f t="shared" ref="Q187" si="837">SUM(Q183:Q186)</f>
        <v>0</v>
      </c>
      <c r="R187" s="99">
        <f t="shared" ref="R187" si="838">SUM(R183:R186)</f>
        <v>0</v>
      </c>
      <c r="S187" s="99">
        <f t="shared" ref="S187" si="839">SUM(S183:S186)</f>
        <v>0</v>
      </c>
      <c r="T187" s="99">
        <f t="shared" ref="T187" si="840">SUM(T183:T186)</f>
        <v>0</v>
      </c>
      <c r="U187" s="99">
        <f t="shared" ref="U187" si="841">SUM(U183:U186)</f>
        <v>0</v>
      </c>
      <c r="V187" s="99">
        <f t="shared" ref="V187" si="842">SUM(V183:V186)</f>
        <v>0</v>
      </c>
      <c r="W187" s="99">
        <f t="shared" ref="W187" si="843">SUM(W183:W186)</f>
        <v>0</v>
      </c>
      <c r="X187" s="99">
        <f t="shared" ref="X187" si="844">SUM(X183:X186)</f>
        <v>0</v>
      </c>
      <c r="Y187" s="99">
        <f t="shared" ref="Y187" si="845">SUM(Y183:Y186)</f>
        <v>0</v>
      </c>
      <c r="Z187" s="99">
        <f t="shared" ref="Z187" si="846">SUM(Z183:Z186)</f>
        <v>0</v>
      </c>
      <c r="AA187" s="100">
        <f t="shared" ref="AA187" si="847">SUM(AA183:AA186)</f>
        <v>0</v>
      </c>
    </row>
    <row r="188" spans="1:27" ht="22.15" customHeight="1">
      <c r="A188" s="52" t="s">
        <v>34</v>
      </c>
      <c r="B188" s="53" t="str">
        <f t="shared" si="750"/>
        <v>UNI1</v>
      </c>
      <c r="C188" s="62">
        <f t="shared" si="751"/>
        <v>44897</v>
      </c>
      <c r="D188" s="54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6"/>
    </row>
    <row r="189" spans="1:27" ht="22.15" customHeight="1">
      <c r="A189" s="57" t="s">
        <v>34</v>
      </c>
      <c r="B189" s="58" t="str">
        <f t="shared" si="750"/>
        <v>UNI2</v>
      </c>
      <c r="C189" s="63">
        <f t="shared" si="751"/>
        <v>44897</v>
      </c>
      <c r="D189" s="59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1"/>
    </row>
    <row r="190" spans="1:27" ht="22.15" customHeight="1">
      <c r="A190" s="57" t="s">
        <v>34</v>
      </c>
      <c r="B190" s="58" t="str">
        <f t="shared" si="750"/>
        <v>UNI3</v>
      </c>
      <c r="C190" s="63">
        <f t="shared" si="751"/>
        <v>44897</v>
      </c>
      <c r="D190" s="59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1"/>
    </row>
    <row r="191" spans="1:27" ht="22.15" customHeight="1">
      <c r="A191" s="57" t="s">
        <v>34</v>
      </c>
      <c r="B191" s="58" t="str">
        <f t="shared" si="750"/>
        <v>UNI4</v>
      </c>
      <c r="C191" s="63">
        <f t="shared" si="751"/>
        <v>44897</v>
      </c>
      <c r="D191" s="59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1"/>
    </row>
    <row r="192" spans="1:27" ht="22.15" customHeight="1" thickBot="1">
      <c r="A192" s="73" t="s">
        <v>34</v>
      </c>
      <c r="B192" s="71" t="s">
        <v>48</v>
      </c>
      <c r="C192" s="72">
        <f t="shared" si="751"/>
        <v>44897</v>
      </c>
      <c r="D192" s="98">
        <f t="shared" ref="D192" si="848">SUM(D188:D191)</f>
        <v>0</v>
      </c>
      <c r="E192" s="99">
        <f t="shared" ref="E192" si="849">SUM(E188:E191)</f>
        <v>0</v>
      </c>
      <c r="F192" s="99">
        <f t="shared" ref="F192" si="850">SUM(F188:F191)</f>
        <v>0</v>
      </c>
      <c r="G192" s="99">
        <f t="shared" ref="G192" si="851">SUM(G188:G191)</f>
        <v>0</v>
      </c>
      <c r="H192" s="99">
        <f t="shared" ref="H192" si="852">SUM(H188:H191)</f>
        <v>0</v>
      </c>
      <c r="I192" s="99">
        <f t="shared" ref="I192" si="853">SUM(I188:I191)</f>
        <v>0</v>
      </c>
      <c r="J192" s="99">
        <f t="shared" ref="J192" si="854">SUM(J188:J191)</f>
        <v>0</v>
      </c>
      <c r="K192" s="99">
        <f t="shared" ref="K192" si="855">SUM(K188:K191)</f>
        <v>0</v>
      </c>
      <c r="L192" s="99">
        <f t="shared" ref="L192" si="856">SUM(L188:L191)</f>
        <v>0</v>
      </c>
      <c r="M192" s="99">
        <f t="shared" ref="M192" si="857">SUM(M188:M191)</f>
        <v>0</v>
      </c>
      <c r="N192" s="99">
        <f t="shared" ref="N192" si="858">SUM(N188:N191)</f>
        <v>0</v>
      </c>
      <c r="O192" s="99">
        <f t="shared" ref="O192" si="859">SUM(O188:O191)</f>
        <v>0</v>
      </c>
      <c r="P192" s="99">
        <f t="shared" ref="P192" si="860">SUM(P188:P191)</f>
        <v>0</v>
      </c>
      <c r="Q192" s="99">
        <f t="shared" ref="Q192" si="861">SUM(Q188:Q191)</f>
        <v>0</v>
      </c>
      <c r="R192" s="99">
        <f t="shared" ref="R192" si="862">SUM(R188:R191)</f>
        <v>0</v>
      </c>
      <c r="S192" s="99">
        <f t="shared" ref="S192" si="863">SUM(S188:S191)</f>
        <v>0</v>
      </c>
      <c r="T192" s="99">
        <f t="shared" ref="T192" si="864">SUM(T188:T191)</f>
        <v>0</v>
      </c>
      <c r="U192" s="99">
        <f t="shared" ref="U192" si="865">SUM(U188:U191)</f>
        <v>0</v>
      </c>
      <c r="V192" s="99">
        <f t="shared" ref="V192" si="866">SUM(V188:V191)</f>
        <v>0</v>
      </c>
      <c r="W192" s="99">
        <f t="shared" ref="W192" si="867">SUM(W188:W191)</f>
        <v>0</v>
      </c>
      <c r="X192" s="99">
        <f t="shared" ref="X192" si="868">SUM(X188:X191)</f>
        <v>0</v>
      </c>
      <c r="Y192" s="99">
        <f t="shared" ref="Y192" si="869">SUM(Y188:Y191)</f>
        <v>0</v>
      </c>
      <c r="Z192" s="99">
        <f t="shared" ref="Z192" si="870">SUM(Z188:Z191)</f>
        <v>0</v>
      </c>
      <c r="AA192" s="100">
        <f t="shared" ref="AA192" si="871">SUM(AA188:AA191)</f>
        <v>0</v>
      </c>
    </row>
    <row r="193" spans="1:27" ht="22.15" customHeight="1">
      <c r="A193" s="52" t="s">
        <v>34</v>
      </c>
      <c r="B193" s="53" t="str">
        <f t="shared" si="750"/>
        <v>UNI1</v>
      </c>
      <c r="C193" s="62">
        <f t="shared" si="751"/>
        <v>44898</v>
      </c>
      <c r="D193" s="54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6"/>
    </row>
    <row r="194" spans="1:27" ht="22.15" customHeight="1">
      <c r="A194" s="57" t="s">
        <v>34</v>
      </c>
      <c r="B194" s="58" t="str">
        <f t="shared" si="750"/>
        <v>UNI2</v>
      </c>
      <c r="C194" s="63">
        <f t="shared" si="751"/>
        <v>44898</v>
      </c>
      <c r="D194" s="59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1"/>
    </row>
    <row r="195" spans="1:27" ht="22.15" customHeight="1">
      <c r="A195" s="57" t="s">
        <v>34</v>
      </c>
      <c r="B195" s="58" t="str">
        <f t="shared" si="750"/>
        <v>UNI3</v>
      </c>
      <c r="C195" s="63">
        <f t="shared" si="751"/>
        <v>44898</v>
      </c>
      <c r="D195" s="59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1"/>
    </row>
    <row r="196" spans="1:27" ht="22.15" customHeight="1">
      <c r="A196" s="57" t="s">
        <v>34</v>
      </c>
      <c r="B196" s="58" t="str">
        <f t="shared" si="750"/>
        <v>UNI4</v>
      </c>
      <c r="C196" s="63">
        <f t="shared" si="751"/>
        <v>44898</v>
      </c>
      <c r="D196" s="59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1"/>
    </row>
    <row r="197" spans="1:27" ht="22.15" customHeight="1" thickBot="1">
      <c r="A197" s="73" t="s">
        <v>34</v>
      </c>
      <c r="B197" s="71" t="s">
        <v>48</v>
      </c>
      <c r="C197" s="72">
        <f t="shared" si="751"/>
        <v>44898</v>
      </c>
      <c r="D197" s="98">
        <f t="shared" ref="D197" si="872">SUM(D193:D196)</f>
        <v>0</v>
      </c>
      <c r="E197" s="99">
        <f t="shared" ref="E197" si="873">SUM(E193:E196)</f>
        <v>0</v>
      </c>
      <c r="F197" s="99">
        <f t="shared" ref="F197" si="874">SUM(F193:F196)</f>
        <v>0</v>
      </c>
      <c r="G197" s="99">
        <f t="shared" ref="G197" si="875">SUM(G193:G196)</f>
        <v>0</v>
      </c>
      <c r="H197" s="99">
        <f t="shared" ref="H197" si="876">SUM(H193:H196)</f>
        <v>0</v>
      </c>
      <c r="I197" s="99">
        <f t="shared" ref="I197" si="877">SUM(I193:I196)</f>
        <v>0</v>
      </c>
      <c r="J197" s="99">
        <f t="shared" ref="J197" si="878">SUM(J193:J196)</f>
        <v>0</v>
      </c>
      <c r="K197" s="99">
        <f t="shared" ref="K197" si="879">SUM(K193:K196)</f>
        <v>0</v>
      </c>
      <c r="L197" s="99">
        <f t="shared" ref="L197" si="880">SUM(L193:L196)</f>
        <v>0</v>
      </c>
      <c r="M197" s="99">
        <f t="shared" ref="M197" si="881">SUM(M193:M196)</f>
        <v>0</v>
      </c>
      <c r="N197" s="99">
        <f t="shared" ref="N197" si="882">SUM(N193:N196)</f>
        <v>0</v>
      </c>
      <c r="O197" s="99">
        <f t="shared" ref="O197" si="883">SUM(O193:O196)</f>
        <v>0</v>
      </c>
      <c r="P197" s="99">
        <f t="shared" ref="P197" si="884">SUM(P193:P196)</f>
        <v>0</v>
      </c>
      <c r="Q197" s="99">
        <f t="shared" ref="Q197" si="885">SUM(Q193:Q196)</f>
        <v>0</v>
      </c>
      <c r="R197" s="99">
        <f t="shared" ref="R197" si="886">SUM(R193:R196)</f>
        <v>0</v>
      </c>
      <c r="S197" s="99">
        <f t="shared" ref="S197" si="887">SUM(S193:S196)</f>
        <v>0</v>
      </c>
      <c r="T197" s="99">
        <f t="shared" ref="T197" si="888">SUM(T193:T196)</f>
        <v>0</v>
      </c>
      <c r="U197" s="99">
        <f t="shared" ref="U197" si="889">SUM(U193:U196)</f>
        <v>0</v>
      </c>
      <c r="V197" s="99">
        <f t="shared" ref="V197" si="890">SUM(V193:V196)</f>
        <v>0</v>
      </c>
      <c r="W197" s="99">
        <f t="shared" ref="W197" si="891">SUM(W193:W196)</f>
        <v>0</v>
      </c>
      <c r="X197" s="99">
        <f t="shared" ref="X197" si="892">SUM(X193:X196)</f>
        <v>0</v>
      </c>
      <c r="Y197" s="99">
        <f t="shared" ref="Y197" si="893">SUM(Y193:Y196)</f>
        <v>0</v>
      </c>
      <c r="Z197" s="99">
        <f t="shared" ref="Z197" si="894">SUM(Z193:Z196)</f>
        <v>0</v>
      </c>
      <c r="AA197" s="100">
        <f t="shared" ref="AA197" si="895">SUM(AA193:AA196)</f>
        <v>0</v>
      </c>
    </row>
    <row r="198" spans="1:27" ht="22.15" customHeight="1">
      <c r="A198" s="52" t="s">
        <v>34</v>
      </c>
      <c r="B198" s="53" t="str">
        <f t="shared" si="750"/>
        <v>UNI1</v>
      </c>
      <c r="C198" s="62">
        <f t="shared" si="751"/>
        <v>44899</v>
      </c>
      <c r="D198" s="54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6"/>
    </row>
    <row r="199" spans="1:27" ht="22.15" customHeight="1">
      <c r="A199" s="57" t="s">
        <v>34</v>
      </c>
      <c r="B199" s="58" t="str">
        <f t="shared" si="750"/>
        <v>UNI2</v>
      </c>
      <c r="C199" s="63">
        <f t="shared" si="751"/>
        <v>44899</v>
      </c>
      <c r="D199" s="59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1"/>
    </row>
    <row r="200" spans="1:27" ht="22.15" customHeight="1">
      <c r="A200" s="57" t="s">
        <v>34</v>
      </c>
      <c r="B200" s="58" t="str">
        <f t="shared" si="750"/>
        <v>UNI3</v>
      </c>
      <c r="C200" s="63">
        <f t="shared" si="751"/>
        <v>44899</v>
      </c>
      <c r="D200" s="59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1"/>
    </row>
    <row r="201" spans="1:27" ht="22.15" customHeight="1">
      <c r="A201" s="57" t="s">
        <v>34</v>
      </c>
      <c r="B201" s="58" t="str">
        <f t="shared" si="750"/>
        <v>UNI4</v>
      </c>
      <c r="C201" s="63">
        <f t="shared" si="751"/>
        <v>44899</v>
      </c>
      <c r="D201" s="59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1"/>
    </row>
    <row r="202" spans="1:27" ht="22.15" customHeight="1" thickBot="1">
      <c r="A202" s="73" t="s">
        <v>34</v>
      </c>
      <c r="B202" s="71" t="s">
        <v>48</v>
      </c>
      <c r="C202" s="72">
        <f t="shared" si="751"/>
        <v>44899</v>
      </c>
      <c r="D202" s="98">
        <f t="shared" ref="D202" si="896">SUM(D198:D201)</f>
        <v>0</v>
      </c>
      <c r="E202" s="99">
        <f t="shared" ref="E202" si="897">SUM(E198:E201)</f>
        <v>0</v>
      </c>
      <c r="F202" s="99">
        <f t="shared" ref="F202" si="898">SUM(F198:F201)</f>
        <v>0</v>
      </c>
      <c r="G202" s="99">
        <f t="shared" ref="G202" si="899">SUM(G198:G201)</f>
        <v>0</v>
      </c>
      <c r="H202" s="99">
        <f t="shared" ref="H202" si="900">SUM(H198:H201)</f>
        <v>0</v>
      </c>
      <c r="I202" s="99">
        <f t="shared" ref="I202" si="901">SUM(I198:I201)</f>
        <v>0</v>
      </c>
      <c r="J202" s="99">
        <f t="shared" ref="J202" si="902">SUM(J198:J201)</f>
        <v>0</v>
      </c>
      <c r="K202" s="99">
        <f t="shared" ref="K202" si="903">SUM(K198:K201)</f>
        <v>0</v>
      </c>
      <c r="L202" s="99">
        <f t="shared" ref="L202" si="904">SUM(L198:L201)</f>
        <v>0</v>
      </c>
      <c r="M202" s="99">
        <f t="shared" ref="M202" si="905">SUM(M198:M201)</f>
        <v>0</v>
      </c>
      <c r="N202" s="99">
        <f t="shared" ref="N202" si="906">SUM(N198:N201)</f>
        <v>0</v>
      </c>
      <c r="O202" s="99">
        <f t="shared" ref="O202" si="907">SUM(O198:O201)</f>
        <v>0</v>
      </c>
      <c r="P202" s="99">
        <f t="shared" ref="P202" si="908">SUM(P198:P201)</f>
        <v>0</v>
      </c>
      <c r="Q202" s="99">
        <f t="shared" ref="Q202" si="909">SUM(Q198:Q201)</f>
        <v>0</v>
      </c>
      <c r="R202" s="99">
        <f t="shared" ref="R202" si="910">SUM(R198:R201)</f>
        <v>0</v>
      </c>
      <c r="S202" s="99">
        <f t="shared" ref="S202" si="911">SUM(S198:S201)</f>
        <v>0</v>
      </c>
      <c r="T202" s="99">
        <f t="shared" ref="T202" si="912">SUM(T198:T201)</f>
        <v>0</v>
      </c>
      <c r="U202" s="99">
        <f t="shared" ref="U202" si="913">SUM(U198:U201)</f>
        <v>0</v>
      </c>
      <c r="V202" s="99">
        <f t="shared" ref="V202" si="914">SUM(V198:V201)</f>
        <v>0</v>
      </c>
      <c r="W202" s="99">
        <f t="shared" ref="W202" si="915">SUM(W198:W201)</f>
        <v>0</v>
      </c>
      <c r="X202" s="99">
        <f t="shared" ref="X202" si="916">SUM(X198:X201)</f>
        <v>0</v>
      </c>
      <c r="Y202" s="99">
        <f t="shared" ref="Y202" si="917">SUM(Y198:Y201)</f>
        <v>0</v>
      </c>
      <c r="Z202" s="99">
        <f t="shared" ref="Z202" si="918">SUM(Z198:Z201)</f>
        <v>0</v>
      </c>
      <c r="AA202" s="100">
        <f t="shared" ref="AA202" si="919">SUM(AA198:AA201)</f>
        <v>0</v>
      </c>
    </row>
    <row r="203" spans="1:27" ht="22.15" customHeight="1">
      <c r="A203" s="52" t="s">
        <v>34</v>
      </c>
      <c r="B203" s="53" t="str">
        <f t="shared" si="750"/>
        <v>UNI1</v>
      </c>
      <c r="C203" s="62">
        <f t="shared" si="751"/>
        <v>44900</v>
      </c>
      <c r="D203" s="54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6"/>
    </row>
    <row r="204" spans="1:27" ht="22.15" customHeight="1">
      <c r="A204" s="57" t="s">
        <v>34</v>
      </c>
      <c r="B204" s="58" t="str">
        <f t="shared" si="750"/>
        <v>UNI2</v>
      </c>
      <c r="C204" s="63">
        <f t="shared" si="751"/>
        <v>44900</v>
      </c>
      <c r="D204" s="59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1"/>
    </row>
    <row r="205" spans="1:27" ht="22.15" customHeight="1">
      <c r="A205" s="57" t="s">
        <v>34</v>
      </c>
      <c r="B205" s="58" t="str">
        <f t="shared" si="750"/>
        <v>UNI3</v>
      </c>
      <c r="C205" s="63">
        <f t="shared" si="751"/>
        <v>44900</v>
      </c>
      <c r="D205" s="59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1"/>
    </row>
    <row r="206" spans="1:27" ht="22.15" customHeight="1">
      <c r="A206" s="57" t="s">
        <v>34</v>
      </c>
      <c r="B206" s="58" t="str">
        <f t="shared" si="750"/>
        <v>UNI4</v>
      </c>
      <c r="C206" s="63">
        <f t="shared" ref="C206:C269" si="920">C201+1</f>
        <v>44900</v>
      </c>
      <c r="D206" s="59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1"/>
    </row>
    <row r="207" spans="1:27" ht="22.15" customHeight="1" thickBot="1">
      <c r="A207" s="73" t="s">
        <v>34</v>
      </c>
      <c r="B207" s="71" t="s">
        <v>48</v>
      </c>
      <c r="C207" s="72">
        <f t="shared" si="920"/>
        <v>44900</v>
      </c>
      <c r="D207" s="98">
        <f t="shared" ref="D207" si="921">SUM(D203:D206)</f>
        <v>0</v>
      </c>
      <c r="E207" s="99">
        <f t="shared" ref="E207" si="922">SUM(E203:E206)</f>
        <v>0</v>
      </c>
      <c r="F207" s="99">
        <f t="shared" ref="F207" si="923">SUM(F203:F206)</f>
        <v>0</v>
      </c>
      <c r="G207" s="99">
        <f t="shared" ref="G207" si="924">SUM(G203:G206)</f>
        <v>0</v>
      </c>
      <c r="H207" s="99">
        <f t="shared" ref="H207" si="925">SUM(H203:H206)</f>
        <v>0</v>
      </c>
      <c r="I207" s="99">
        <f t="shared" ref="I207" si="926">SUM(I203:I206)</f>
        <v>0</v>
      </c>
      <c r="J207" s="99">
        <f t="shared" ref="J207" si="927">SUM(J203:J206)</f>
        <v>0</v>
      </c>
      <c r="K207" s="99">
        <f t="shared" ref="K207" si="928">SUM(K203:K206)</f>
        <v>0</v>
      </c>
      <c r="L207" s="99">
        <f t="shared" ref="L207" si="929">SUM(L203:L206)</f>
        <v>0</v>
      </c>
      <c r="M207" s="99">
        <f t="shared" ref="M207" si="930">SUM(M203:M206)</f>
        <v>0</v>
      </c>
      <c r="N207" s="99">
        <f t="shared" ref="N207" si="931">SUM(N203:N206)</f>
        <v>0</v>
      </c>
      <c r="O207" s="99">
        <f t="shared" ref="O207" si="932">SUM(O203:O206)</f>
        <v>0</v>
      </c>
      <c r="P207" s="99">
        <f t="shared" ref="P207" si="933">SUM(P203:P206)</f>
        <v>0</v>
      </c>
      <c r="Q207" s="99">
        <f t="shared" ref="Q207" si="934">SUM(Q203:Q206)</f>
        <v>0</v>
      </c>
      <c r="R207" s="99">
        <f t="shared" ref="R207" si="935">SUM(R203:R206)</f>
        <v>0</v>
      </c>
      <c r="S207" s="99">
        <f t="shared" ref="S207" si="936">SUM(S203:S206)</f>
        <v>0</v>
      </c>
      <c r="T207" s="99">
        <f t="shared" ref="T207" si="937">SUM(T203:T206)</f>
        <v>0</v>
      </c>
      <c r="U207" s="99">
        <f t="shared" ref="U207" si="938">SUM(U203:U206)</f>
        <v>0</v>
      </c>
      <c r="V207" s="99">
        <f t="shared" ref="V207" si="939">SUM(V203:V206)</f>
        <v>0</v>
      </c>
      <c r="W207" s="99">
        <f t="shared" ref="W207" si="940">SUM(W203:W206)</f>
        <v>0</v>
      </c>
      <c r="X207" s="99">
        <f t="shared" ref="X207" si="941">SUM(X203:X206)</f>
        <v>0</v>
      </c>
      <c r="Y207" s="99">
        <f t="shared" ref="Y207" si="942">SUM(Y203:Y206)</f>
        <v>0</v>
      </c>
      <c r="Z207" s="99">
        <f t="shared" ref="Z207" si="943">SUM(Z203:Z206)</f>
        <v>0</v>
      </c>
      <c r="AA207" s="100">
        <f t="shared" ref="AA207" si="944">SUM(AA203:AA206)</f>
        <v>0</v>
      </c>
    </row>
    <row r="208" spans="1:27" ht="22.15" customHeight="1">
      <c r="A208" s="52" t="s">
        <v>34</v>
      </c>
      <c r="B208" s="53" t="str">
        <f t="shared" si="750"/>
        <v>UNI1</v>
      </c>
      <c r="C208" s="62">
        <f t="shared" si="920"/>
        <v>44901</v>
      </c>
      <c r="D208" s="54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6"/>
    </row>
    <row r="209" spans="1:27" ht="22.15" customHeight="1">
      <c r="A209" s="57" t="s">
        <v>34</v>
      </c>
      <c r="B209" s="58" t="str">
        <f t="shared" si="750"/>
        <v>UNI2</v>
      </c>
      <c r="C209" s="63">
        <f t="shared" si="920"/>
        <v>44901</v>
      </c>
      <c r="D209" s="59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1"/>
    </row>
    <row r="210" spans="1:27" ht="22.15" customHeight="1">
      <c r="A210" s="57" t="s">
        <v>34</v>
      </c>
      <c r="B210" s="58" t="str">
        <f t="shared" si="750"/>
        <v>UNI3</v>
      </c>
      <c r="C210" s="63">
        <f t="shared" si="920"/>
        <v>44901</v>
      </c>
      <c r="D210" s="59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1"/>
    </row>
    <row r="211" spans="1:27" ht="22.15" customHeight="1">
      <c r="A211" s="57" t="s">
        <v>34</v>
      </c>
      <c r="B211" s="58" t="str">
        <f t="shared" si="750"/>
        <v>UNI4</v>
      </c>
      <c r="C211" s="63">
        <f t="shared" si="920"/>
        <v>44901</v>
      </c>
      <c r="D211" s="59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1"/>
    </row>
    <row r="212" spans="1:27" ht="22.15" customHeight="1" thickBot="1">
      <c r="A212" s="73" t="s">
        <v>34</v>
      </c>
      <c r="B212" s="71" t="s">
        <v>48</v>
      </c>
      <c r="C212" s="72">
        <f t="shared" si="920"/>
        <v>44901</v>
      </c>
      <c r="D212" s="98">
        <f t="shared" ref="D212" si="945">SUM(D208:D211)</f>
        <v>0</v>
      </c>
      <c r="E212" s="99">
        <f t="shared" ref="E212" si="946">SUM(E208:E211)</f>
        <v>0</v>
      </c>
      <c r="F212" s="99">
        <f t="shared" ref="F212" si="947">SUM(F208:F211)</f>
        <v>0</v>
      </c>
      <c r="G212" s="99">
        <f t="shared" ref="G212" si="948">SUM(G208:G211)</f>
        <v>0</v>
      </c>
      <c r="H212" s="99">
        <f t="shared" ref="H212" si="949">SUM(H208:H211)</f>
        <v>0</v>
      </c>
      <c r="I212" s="99">
        <f t="shared" ref="I212" si="950">SUM(I208:I211)</f>
        <v>0</v>
      </c>
      <c r="J212" s="99">
        <f t="shared" ref="J212" si="951">SUM(J208:J211)</f>
        <v>0</v>
      </c>
      <c r="K212" s="99">
        <f t="shared" ref="K212" si="952">SUM(K208:K211)</f>
        <v>0</v>
      </c>
      <c r="L212" s="99">
        <f t="shared" ref="L212" si="953">SUM(L208:L211)</f>
        <v>0</v>
      </c>
      <c r="M212" s="99">
        <f t="shared" ref="M212" si="954">SUM(M208:M211)</f>
        <v>0</v>
      </c>
      <c r="N212" s="99">
        <f t="shared" ref="N212" si="955">SUM(N208:N211)</f>
        <v>0</v>
      </c>
      <c r="O212" s="99">
        <f t="shared" ref="O212" si="956">SUM(O208:O211)</f>
        <v>0</v>
      </c>
      <c r="P212" s="99">
        <f t="shared" ref="P212" si="957">SUM(P208:P211)</f>
        <v>0</v>
      </c>
      <c r="Q212" s="99">
        <f t="shared" ref="Q212" si="958">SUM(Q208:Q211)</f>
        <v>0</v>
      </c>
      <c r="R212" s="99">
        <f t="shared" ref="R212" si="959">SUM(R208:R211)</f>
        <v>0</v>
      </c>
      <c r="S212" s="99">
        <f t="shared" ref="S212" si="960">SUM(S208:S211)</f>
        <v>0</v>
      </c>
      <c r="T212" s="99">
        <f t="shared" ref="T212" si="961">SUM(T208:T211)</f>
        <v>0</v>
      </c>
      <c r="U212" s="99">
        <f t="shared" ref="U212" si="962">SUM(U208:U211)</f>
        <v>0</v>
      </c>
      <c r="V212" s="99">
        <f t="shared" ref="V212" si="963">SUM(V208:V211)</f>
        <v>0</v>
      </c>
      <c r="W212" s="99">
        <f t="shared" ref="W212" si="964">SUM(W208:W211)</f>
        <v>0</v>
      </c>
      <c r="X212" s="99">
        <f t="shared" ref="X212" si="965">SUM(X208:X211)</f>
        <v>0</v>
      </c>
      <c r="Y212" s="99">
        <f t="shared" ref="Y212" si="966">SUM(Y208:Y211)</f>
        <v>0</v>
      </c>
      <c r="Z212" s="99">
        <f t="shared" ref="Z212" si="967">SUM(Z208:Z211)</f>
        <v>0</v>
      </c>
      <c r="AA212" s="100">
        <f t="shared" ref="AA212" si="968">SUM(AA208:AA211)</f>
        <v>0</v>
      </c>
    </row>
    <row r="213" spans="1:27" ht="22.15" customHeight="1">
      <c r="A213" s="52" t="s">
        <v>34</v>
      </c>
      <c r="B213" s="53" t="str">
        <f t="shared" si="750"/>
        <v>UNI1</v>
      </c>
      <c r="C213" s="62">
        <f t="shared" si="920"/>
        <v>44902</v>
      </c>
      <c r="D213" s="54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6"/>
    </row>
    <row r="214" spans="1:27" ht="22.15" customHeight="1">
      <c r="A214" s="57" t="s">
        <v>34</v>
      </c>
      <c r="B214" s="58" t="str">
        <f t="shared" si="750"/>
        <v>UNI2</v>
      </c>
      <c r="C214" s="63">
        <f t="shared" si="920"/>
        <v>44902</v>
      </c>
      <c r="D214" s="59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1"/>
    </row>
    <row r="215" spans="1:27" ht="22.15" customHeight="1">
      <c r="A215" s="57" t="s">
        <v>34</v>
      </c>
      <c r="B215" s="58" t="str">
        <f t="shared" si="750"/>
        <v>UNI3</v>
      </c>
      <c r="C215" s="63">
        <f t="shared" si="920"/>
        <v>44902</v>
      </c>
      <c r="D215" s="59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1"/>
    </row>
    <row r="216" spans="1:27" ht="22.15" customHeight="1">
      <c r="A216" s="57" t="s">
        <v>34</v>
      </c>
      <c r="B216" s="58" t="str">
        <f t="shared" si="750"/>
        <v>UNI4</v>
      </c>
      <c r="C216" s="63">
        <f t="shared" si="920"/>
        <v>44902</v>
      </c>
      <c r="D216" s="59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1"/>
    </row>
    <row r="217" spans="1:27" ht="22.15" customHeight="1" thickBot="1">
      <c r="A217" s="73" t="s">
        <v>34</v>
      </c>
      <c r="B217" s="71" t="s">
        <v>48</v>
      </c>
      <c r="C217" s="72">
        <f t="shared" si="920"/>
        <v>44902</v>
      </c>
      <c r="D217" s="98">
        <f t="shared" ref="D217" si="969">SUM(D213:D216)</f>
        <v>0</v>
      </c>
      <c r="E217" s="99">
        <f t="shared" ref="E217" si="970">SUM(E213:E216)</f>
        <v>0</v>
      </c>
      <c r="F217" s="99">
        <f t="shared" ref="F217" si="971">SUM(F213:F216)</f>
        <v>0</v>
      </c>
      <c r="G217" s="99">
        <f t="shared" ref="G217" si="972">SUM(G213:G216)</f>
        <v>0</v>
      </c>
      <c r="H217" s="99">
        <f t="shared" ref="H217" si="973">SUM(H213:H216)</f>
        <v>0</v>
      </c>
      <c r="I217" s="99">
        <f t="shared" ref="I217" si="974">SUM(I213:I216)</f>
        <v>0</v>
      </c>
      <c r="J217" s="99">
        <f t="shared" ref="J217" si="975">SUM(J213:J216)</f>
        <v>0</v>
      </c>
      <c r="K217" s="99">
        <f t="shared" ref="K217" si="976">SUM(K213:K216)</f>
        <v>0</v>
      </c>
      <c r="L217" s="99">
        <f t="shared" ref="L217" si="977">SUM(L213:L216)</f>
        <v>0</v>
      </c>
      <c r="M217" s="99">
        <f t="shared" ref="M217" si="978">SUM(M213:M216)</f>
        <v>0</v>
      </c>
      <c r="N217" s="99">
        <f t="shared" ref="N217" si="979">SUM(N213:N216)</f>
        <v>0</v>
      </c>
      <c r="O217" s="99">
        <f t="shared" ref="O217" si="980">SUM(O213:O216)</f>
        <v>0</v>
      </c>
      <c r="P217" s="99">
        <f t="shared" ref="P217" si="981">SUM(P213:P216)</f>
        <v>0</v>
      </c>
      <c r="Q217" s="99">
        <f t="shared" ref="Q217" si="982">SUM(Q213:Q216)</f>
        <v>0</v>
      </c>
      <c r="R217" s="99">
        <f t="shared" ref="R217" si="983">SUM(R213:R216)</f>
        <v>0</v>
      </c>
      <c r="S217" s="99">
        <f t="shared" ref="S217" si="984">SUM(S213:S216)</f>
        <v>0</v>
      </c>
      <c r="T217" s="99">
        <f t="shared" ref="T217" si="985">SUM(T213:T216)</f>
        <v>0</v>
      </c>
      <c r="U217" s="99">
        <f t="shared" ref="U217" si="986">SUM(U213:U216)</f>
        <v>0</v>
      </c>
      <c r="V217" s="99">
        <f t="shared" ref="V217" si="987">SUM(V213:V216)</f>
        <v>0</v>
      </c>
      <c r="W217" s="99">
        <f t="shared" ref="W217" si="988">SUM(W213:W216)</f>
        <v>0</v>
      </c>
      <c r="X217" s="99">
        <f t="shared" ref="X217" si="989">SUM(X213:X216)</f>
        <v>0</v>
      </c>
      <c r="Y217" s="99">
        <f t="shared" ref="Y217" si="990">SUM(Y213:Y216)</f>
        <v>0</v>
      </c>
      <c r="Z217" s="99">
        <f t="shared" ref="Z217" si="991">SUM(Z213:Z216)</f>
        <v>0</v>
      </c>
      <c r="AA217" s="100">
        <f t="shared" ref="AA217" si="992">SUM(AA213:AA216)</f>
        <v>0</v>
      </c>
    </row>
    <row r="218" spans="1:27" ht="22.15" customHeight="1">
      <c r="A218" s="52" t="s">
        <v>34</v>
      </c>
      <c r="B218" s="53" t="str">
        <f t="shared" si="750"/>
        <v>UNI1</v>
      </c>
      <c r="C218" s="62">
        <f t="shared" si="920"/>
        <v>44903</v>
      </c>
      <c r="D218" s="54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6"/>
    </row>
    <row r="219" spans="1:27" ht="22.15" customHeight="1">
      <c r="A219" s="57" t="s">
        <v>34</v>
      </c>
      <c r="B219" s="58" t="str">
        <f t="shared" si="750"/>
        <v>UNI2</v>
      </c>
      <c r="C219" s="63">
        <f t="shared" si="920"/>
        <v>44903</v>
      </c>
      <c r="D219" s="59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1"/>
    </row>
    <row r="220" spans="1:27" ht="22.15" customHeight="1">
      <c r="A220" s="57" t="s">
        <v>34</v>
      </c>
      <c r="B220" s="58" t="str">
        <f t="shared" si="750"/>
        <v>UNI3</v>
      </c>
      <c r="C220" s="63">
        <f t="shared" si="920"/>
        <v>44903</v>
      </c>
      <c r="D220" s="59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1"/>
    </row>
    <row r="221" spans="1:27" ht="22.15" customHeight="1">
      <c r="A221" s="57" t="s">
        <v>34</v>
      </c>
      <c r="B221" s="58" t="str">
        <f t="shared" si="750"/>
        <v>UNI4</v>
      </c>
      <c r="C221" s="63">
        <f t="shared" si="920"/>
        <v>44903</v>
      </c>
      <c r="D221" s="59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1"/>
    </row>
    <row r="222" spans="1:27" ht="22.15" customHeight="1" thickBot="1">
      <c r="A222" s="73" t="s">
        <v>34</v>
      </c>
      <c r="B222" s="71" t="s">
        <v>48</v>
      </c>
      <c r="C222" s="72">
        <f t="shared" si="920"/>
        <v>44903</v>
      </c>
      <c r="D222" s="98">
        <f t="shared" ref="D222" si="993">SUM(D218:D221)</f>
        <v>0</v>
      </c>
      <c r="E222" s="99">
        <f t="shared" ref="E222" si="994">SUM(E218:E221)</f>
        <v>0</v>
      </c>
      <c r="F222" s="99">
        <f t="shared" ref="F222" si="995">SUM(F218:F221)</f>
        <v>0</v>
      </c>
      <c r="G222" s="99">
        <f t="shared" ref="G222" si="996">SUM(G218:G221)</f>
        <v>0</v>
      </c>
      <c r="H222" s="99">
        <f t="shared" ref="H222" si="997">SUM(H218:H221)</f>
        <v>0</v>
      </c>
      <c r="I222" s="99">
        <f t="shared" ref="I222" si="998">SUM(I218:I221)</f>
        <v>0</v>
      </c>
      <c r="J222" s="99">
        <f t="shared" ref="J222" si="999">SUM(J218:J221)</f>
        <v>0</v>
      </c>
      <c r="K222" s="99">
        <f t="shared" ref="K222" si="1000">SUM(K218:K221)</f>
        <v>0</v>
      </c>
      <c r="L222" s="99">
        <f t="shared" ref="L222" si="1001">SUM(L218:L221)</f>
        <v>0</v>
      </c>
      <c r="M222" s="99">
        <f t="shared" ref="M222" si="1002">SUM(M218:M221)</f>
        <v>0</v>
      </c>
      <c r="N222" s="99">
        <f t="shared" ref="N222" si="1003">SUM(N218:N221)</f>
        <v>0</v>
      </c>
      <c r="O222" s="99">
        <f t="shared" ref="O222" si="1004">SUM(O218:O221)</f>
        <v>0</v>
      </c>
      <c r="P222" s="99">
        <f t="shared" ref="P222" si="1005">SUM(P218:P221)</f>
        <v>0</v>
      </c>
      <c r="Q222" s="99">
        <f t="shared" ref="Q222" si="1006">SUM(Q218:Q221)</f>
        <v>0</v>
      </c>
      <c r="R222" s="99">
        <f t="shared" ref="R222" si="1007">SUM(R218:R221)</f>
        <v>0</v>
      </c>
      <c r="S222" s="99">
        <f t="shared" ref="S222" si="1008">SUM(S218:S221)</f>
        <v>0</v>
      </c>
      <c r="T222" s="99">
        <f t="shared" ref="T222" si="1009">SUM(T218:T221)</f>
        <v>0</v>
      </c>
      <c r="U222" s="99">
        <f t="shared" ref="U222" si="1010">SUM(U218:U221)</f>
        <v>0</v>
      </c>
      <c r="V222" s="99">
        <f t="shared" ref="V222" si="1011">SUM(V218:V221)</f>
        <v>0</v>
      </c>
      <c r="W222" s="99">
        <f t="shared" ref="W222" si="1012">SUM(W218:W221)</f>
        <v>0</v>
      </c>
      <c r="X222" s="99">
        <f t="shared" ref="X222" si="1013">SUM(X218:X221)</f>
        <v>0</v>
      </c>
      <c r="Y222" s="99">
        <f t="shared" ref="Y222" si="1014">SUM(Y218:Y221)</f>
        <v>0</v>
      </c>
      <c r="Z222" s="99">
        <f t="shared" ref="Z222" si="1015">SUM(Z218:Z221)</f>
        <v>0</v>
      </c>
      <c r="AA222" s="100">
        <f t="shared" ref="AA222" si="1016">SUM(AA218:AA221)</f>
        <v>0</v>
      </c>
    </row>
    <row r="223" spans="1:27" ht="22.15" customHeight="1">
      <c r="A223" s="52" t="s">
        <v>34</v>
      </c>
      <c r="B223" s="53" t="str">
        <f t="shared" si="750"/>
        <v>UNI1</v>
      </c>
      <c r="C223" s="62">
        <f t="shared" si="920"/>
        <v>44904</v>
      </c>
      <c r="D223" s="54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6"/>
    </row>
    <row r="224" spans="1:27" ht="22.15" customHeight="1">
      <c r="A224" s="57" t="s">
        <v>34</v>
      </c>
      <c r="B224" s="58" t="str">
        <f t="shared" si="750"/>
        <v>UNI2</v>
      </c>
      <c r="C224" s="63">
        <f t="shared" si="920"/>
        <v>44904</v>
      </c>
      <c r="D224" s="59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1"/>
    </row>
    <row r="225" spans="1:27" ht="22.15" customHeight="1">
      <c r="A225" s="57" t="s">
        <v>34</v>
      </c>
      <c r="B225" s="58" t="str">
        <f t="shared" si="750"/>
        <v>UNI3</v>
      </c>
      <c r="C225" s="63">
        <f t="shared" si="920"/>
        <v>44904</v>
      </c>
      <c r="D225" s="59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1"/>
    </row>
    <row r="226" spans="1:27" ht="22.15" customHeight="1">
      <c r="A226" s="57" t="s">
        <v>34</v>
      </c>
      <c r="B226" s="58" t="str">
        <f t="shared" si="750"/>
        <v>UNI4</v>
      </c>
      <c r="C226" s="63">
        <f t="shared" si="920"/>
        <v>44904</v>
      </c>
      <c r="D226" s="59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1"/>
    </row>
    <row r="227" spans="1:27" ht="22.15" customHeight="1" thickBot="1">
      <c r="A227" s="73" t="s">
        <v>34</v>
      </c>
      <c r="B227" s="71" t="s">
        <v>48</v>
      </c>
      <c r="C227" s="72">
        <f t="shared" si="920"/>
        <v>44904</v>
      </c>
      <c r="D227" s="98">
        <f t="shared" ref="D227" si="1017">SUM(D223:D226)</f>
        <v>0</v>
      </c>
      <c r="E227" s="99">
        <f t="shared" ref="E227" si="1018">SUM(E223:E226)</f>
        <v>0</v>
      </c>
      <c r="F227" s="99">
        <f t="shared" ref="F227" si="1019">SUM(F223:F226)</f>
        <v>0</v>
      </c>
      <c r="G227" s="99">
        <f t="shared" ref="G227" si="1020">SUM(G223:G226)</f>
        <v>0</v>
      </c>
      <c r="H227" s="99">
        <f t="shared" ref="H227" si="1021">SUM(H223:H226)</f>
        <v>0</v>
      </c>
      <c r="I227" s="99">
        <f t="shared" ref="I227" si="1022">SUM(I223:I226)</f>
        <v>0</v>
      </c>
      <c r="J227" s="99">
        <f t="shared" ref="J227" si="1023">SUM(J223:J226)</f>
        <v>0</v>
      </c>
      <c r="K227" s="99">
        <f t="shared" ref="K227" si="1024">SUM(K223:K226)</f>
        <v>0</v>
      </c>
      <c r="L227" s="99">
        <f t="shared" ref="L227" si="1025">SUM(L223:L226)</f>
        <v>0</v>
      </c>
      <c r="M227" s="99">
        <f t="shared" ref="M227" si="1026">SUM(M223:M226)</f>
        <v>0</v>
      </c>
      <c r="N227" s="99">
        <f t="shared" ref="N227" si="1027">SUM(N223:N226)</f>
        <v>0</v>
      </c>
      <c r="O227" s="99">
        <f t="shared" ref="O227" si="1028">SUM(O223:O226)</f>
        <v>0</v>
      </c>
      <c r="P227" s="99">
        <f t="shared" ref="P227" si="1029">SUM(P223:P226)</f>
        <v>0</v>
      </c>
      <c r="Q227" s="99">
        <f t="shared" ref="Q227" si="1030">SUM(Q223:Q226)</f>
        <v>0</v>
      </c>
      <c r="R227" s="99">
        <f t="shared" ref="R227" si="1031">SUM(R223:R226)</f>
        <v>0</v>
      </c>
      <c r="S227" s="99">
        <f t="shared" ref="S227" si="1032">SUM(S223:S226)</f>
        <v>0</v>
      </c>
      <c r="T227" s="99">
        <f t="shared" ref="T227" si="1033">SUM(T223:T226)</f>
        <v>0</v>
      </c>
      <c r="U227" s="99">
        <f t="shared" ref="U227" si="1034">SUM(U223:U226)</f>
        <v>0</v>
      </c>
      <c r="V227" s="99">
        <f t="shared" ref="V227" si="1035">SUM(V223:V226)</f>
        <v>0</v>
      </c>
      <c r="W227" s="99">
        <f t="shared" ref="W227" si="1036">SUM(W223:W226)</f>
        <v>0</v>
      </c>
      <c r="X227" s="99">
        <f t="shared" ref="X227" si="1037">SUM(X223:X226)</f>
        <v>0</v>
      </c>
      <c r="Y227" s="99">
        <f t="shared" ref="Y227" si="1038">SUM(Y223:Y226)</f>
        <v>0</v>
      </c>
      <c r="Z227" s="99">
        <f t="shared" ref="Z227" si="1039">SUM(Z223:Z226)</f>
        <v>0</v>
      </c>
      <c r="AA227" s="100">
        <f t="shared" ref="AA227" si="1040">SUM(AA223:AA226)</f>
        <v>0</v>
      </c>
    </row>
    <row r="228" spans="1:27" ht="22.15" customHeight="1">
      <c r="A228" s="52" t="s">
        <v>34</v>
      </c>
      <c r="B228" s="53" t="str">
        <f t="shared" si="750"/>
        <v>UNI1</v>
      </c>
      <c r="C228" s="62">
        <f t="shared" si="920"/>
        <v>44905</v>
      </c>
      <c r="D228" s="54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6"/>
    </row>
    <row r="229" spans="1:27" ht="22.15" customHeight="1">
      <c r="A229" s="57" t="s">
        <v>34</v>
      </c>
      <c r="B229" s="58" t="str">
        <f t="shared" si="750"/>
        <v>UNI2</v>
      </c>
      <c r="C229" s="63">
        <f t="shared" si="920"/>
        <v>44905</v>
      </c>
      <c r="D229" s="59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1"/>
    </row>
    <row r="230" spans="1:27" ht="22.15" customHeight="1">
      <c r="A230" s="57" t="s">
        <v>34</v>
      </c>
      <c r="B230" s="58" t="str">
        <f t="shared" si="750"/>
        <v>UNI3</v>
      </c>
      <c r="C230" s="63">
        <f t="shared" si="920"/>
        <v>44905</v>
      </c>
      <c r="D230" s="59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1"/>
    </row>
    <row r="231" spans="1:27" ht="22.15" customHeight="1">
      <c r="A231" s="57" t="s">
        <v>34</v>
      </c>
      <c r="B231" s="58" t="str">
        <f t="shared" si="750"/>
        <v>UNI4</v>
      </c>
      <c r="C231" s="63">
        <f t="shared" si="920"/>
        <v>44905</v>
      </c>
      <c r="D231" s="59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1"/>
    </row>
    <row r="232" spans="1:27" ht="22.15" customHeight="1" thickBot="1">
      <c r="A232" s="73" t="s">
        <v>34</v>
      </c>
      <c r="B232" s="71" t="s">
        <v>48</v>
      </c>
      <c r="C232" s="72">
        <f t="shared" si="920"/>
        <v>44905</v>
      </c>
      <c r="D232" s="98">
        <f t="shared" ref="D232" si="1041">SUM(D228:D231)</f>
        <v>0</v>
      </c>
      <c r="E232" s="99">
        <f t="shared" ref="E232" si="1042">SUM(E228:E231)</f>
        <v>0</v>
      </c>
      <c r="F232" s="99">
        <f t="shared" ref="F232" si="1043">SUM(F228:F231)</f>
        <v>0</v>
      </c>
      <c r="G232" s="99">
        <f t="shared" ref="G232" si="1044">SUM(G228:G231)</f>
        <v>0</v>
      </c>
      <c r="H232" s="99">
        <f t="shared" ref="H232" si="1045">SUM(H228:H231)</f>
        <v>0</v>
      </c>
      <c r="I232" s="99">
        <f t="shared" ref="I232" si="1046">SUM(I228:I231)</f>
        <v>0</v>
      </c>
      <c r="J232" s="99">
        <f t="shared" ref="J232" si="1047">SUM(J228:J231)</f>
        <v>0</v>
      </c>
      <c r="K232" s="99">
        <f t="shared" ref="K232" si="1048">SUM(K228:K231)</f>
        <v>0</v>
      </c>
      <c r="L232" s="99">
        <f t="shared" ref="L232" si="1049">SUM(L228:L231)</f>
        <v>0</v>
      </c>
      <c r="M232" s="99">
        <f t="shared" ref="M232" si="1050">SUM(M228:M231)</f>
        <v>0</v>
      </c>
      <c r="N232" s="99">
        <f t="shared" ref="N232" si="1051">SUM(N228:N231)</f>
        <v>0</v>
      </c>
      <c r="O232" s="99">
        <f t="shared" ref="O232" si="1052">SUM(O228:O231)</f>
        <v>0</v>
      </c>
      <c r="P232" s="99">
        <f t="shared" ref="P232" si="1053">SUM(P228:P231)</f>
        <v>0</v>
      </c>
      <c r="Q232" s="99">
        <f t="shared" ref="Q232" si="1054">SUM(Q228:Q231)</f>
        <v>0</v>
      </c>
      <c r="R232" s="99">
        <f t="shared" ref="R232" si="1055">SUM(R228:R231)</f>
        <v>0</v>
      </c>
      <c r="S232" s="99">
        <f t="shared" ref="S232" si="1056">SUM(S228:S231)</f>
        <v>0</v>
      </c>
      <c r="T232" s="99">
        <f t="shared" ref="T232" si="1057">SUM(T228:T231)</f>
        <v>0</v>
      </c>
      <c r="U232" s="99">
        <f t="shared" ref="U232" si="1058">SUM(U228:U231)</f>
        <v>0</v>
      </c>
      <c r="V232" s="99">
        <f t="shared" ref="V232" si="1059">SUM(V228:V231)</f>
        <v>0</v>
      </c>
      <c r="W232" s="99">
        <f t="shared" ref="W232" si="1060">SUM(W228:W231)</f>
        <v>0</v>
      </c>
      <c r="X232" s="99">
        <f t="shared" ref="X232" si="1061">SUM(X228:X231)</f>
        <v>0</v>
      </c>
      <c r="Y232" s="99">
        <f t="shared" ref="Y232" si="1062">SUM(Y228:Y231)</f>
        <v>0</v>
      </c>
      <c r="Z232" s="99">
        <f t="shared" ref="Z232" si="1063">SUM(Z228:Z231)</f>
        <v>0</v>
      </c>
      <c r="AA232" s="100">
        <f t="shared" ref="AA232" si="1064">SUM(AA228:AA231)</f>
        <v>0</v>
      </c>
    </row>
    <row r="233" spans="1:27" ht="22.15" customHeight="1">
      <c r="A233" s="52" t="s">
        <v>34</v>
      </c>
      <c r="B233" s="53" t="str">
        <f t="shared" ref="B233:B296" si="1065">$B228</f>
        <v>UNI1</v>
      </c>
      <c r="C233" s="62">
        <f t="shared" si="920"/>
        <v>44906</v>
      </c>
      <c r="D233" s="54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6"/>
    </row>
    <row r="234" spans="1:27" ht="22.15" customHeight="1">
      <c r="A234" s="57" t="s">
        <v>34</v>
      </c>
      <c r="B234" s="58" t="str">
        <f t="shared" si="1065"/>
        <v>UNI2</v>
      </c>
      <c r="C234" s="63">
        <f t="shared" si="920"/>
        <v>44906</v>
      </c>
      <c r="D234" s="59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1"/>
    </row>
    <row r="235" spans="1:27" ht="22.15" customHeight="1">
      <c r="A235" s="57" t="s">
        <v>34</v>
      </c>
      <c r="B235" s="58" t="str">
        <f t="shared" si="1065"/>
        <v>UNI3</v>
      </c>
      <c r="C235" s="63">
        <f t="shared" si="920"/>
        <v>44906</v>
      </c>
      <c r="D235" s="59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1"/>
    </row>
    <row r="236" spans="1:27" ht="22.15" customHeight="1">
      <c r="A236" s="57" t="s">
        <v>34</v>
      </c>
      <c r="B236" s="58" t="str">
        <f t="shared" si="1065"/>
        <v>UNI4</v>
      </c>
      <c r="C236" s="63">
        <f t="shared" si="920"/>
        <v>44906</v>
      </c>
      <c r="D236" s="59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1"/>
    </row>
    <row r="237" spans="1:27" ht="22.15" customHeight="1" thickBot="1">
      <c r="A237" s="73" t="s">
        <v>34</v>
      </c>
      <c r="B237" s="71" t="s">
        <v>48</v>
      </c>
      <c r="C237" s="72">
        <f t="shared" si="920"/>
        <v>44906</v>
      </c>
      <c r="D237" s="98">
        <f t="shared" ref="D237" si="1066">SUM(D233:D236)</f>
        <v>0</v>
      </c>
      <c r="E237" s="99">
        <f t="shared" ref="E237" si="1067">SUM(E233:E236)</f>
        <v>0</v>
      </c>
      <c r="F237" s="99">
        <f t="shared" ref="F237" si="1068">SUM(F233:F236)</f>
        <v>0</v>
      </c>
      <c r="G237" s="99">
        <f t="shared" ref="G237" si="1069">SUM(G233:G236)</f>
        <v>0</v>
      </c>
      <c r="H237" s="99">
        <f t="shared" ref="H237" si="1070">SUM(H233:H236)</f>
        <v>0</v>
      </c>
      <c r="I237" s="99">
        <f t="shared" ref="I237" si="1071">SUM(I233:I236)</f>
        <v>0</v>
      </c>
      <c r="J237" s="99">
        <f t="shared" ref="J237" si="1072">SUM(J233:J236)</f>
        <v>0</v>
      </c>
      <c r="K237" s="99">
        <f t="shared" ref="K237" si="1073">SUM(K233:K236)</f>
        <v>0</v>
      </c>
      <c r="L237" s="99">
        <f t="shared" ref="L237" si="1074">SUM(L233:L236)</f>
        <v>0</v>
      </c>
      <c r="M237" s="99">
        <f t="shared" ref="M237" si="1075">SUM(M233:M236)</f>
        <v>0</v>
      </c>
      <c r="N237" s="99">
        <f t="shared" ref="N237" si="1076">SUM(N233:N236)</f>
        <v>0</v>
      </c>
      <c r="O237" s="99">
        <f t="shared" ref="O237" si="1077">SUM(O233:O236)</f>
        <v>0</v>
      </c>
      <c r="P237" s="99">
        <f t="shared" ref="P237" si="1078">SUM(P233:P236)</f>
        <v>0</v>
      </c>
      <c r="Q237" s="99">
        <f t="shared" ref="Q237" si="1079">SUM(Q233:Q236)</f>
        <v>0</v>
      </c>
      <c r="R237" s="99">
        <f t="shared" ref="R237" si="1080">SUM(R233:R236)</f>
        <v>0</v>
      </c>
      <c r="S237" s="99">
        <f t="shared" ref="S237" si="1081">SUM(S233:S236)</f>
        <v>0</v>
      </c>
      <c r="T237" s="99">
        <f t="shared" ref="T237" si="1082">SUM(T233:T236)</f>
        <v>0</v>
      </c>
      <c r="U237" s="99">
        <f t="shared" ref="U237" si="1083">SUM(U233:U236)</f>
        <v>0</v>
      </c>
      <c r="V237" s="99">
        <f t="shared" ref="V237" si="1084">SUM(V233:V236)</f>
        <v>0</v>
      </c>
      <c r="W237" s="99">
        <f t="shared" ref="W237" si="1085">SUM(W233:W236)</f>
        <v>0</v>
      </c>
      <c r="X237" s="99">
        <f t="shared" ref="X237" si="1086">SUM(X233:X236)</f>
        <v>0</v>
      </c>
      <c r="Y237" s="99">
        <f t="shared" ref="Y237" si="1087">SUM(Y233:Y236)</f>
        <v>0</v>
      </c>
      <c r="Z237" s="99">
        <f t="shared" ref="Z237" si="1088">SUM(Z233:Z236)</f>
        <v>0</v>
      </c>
      <c r="AA237" s="100">
        <f t="shared" ref="AA237" si="1089">SUM(AA233:AA236)</f>
        <v>0</v>
      </c>
    </row>
    <row r="238" spans="1:27" ht="22.15" customHeight="1">
      <c r="A238" s="52" t="s">
        <v>34</v>
      </c>
      <c r="B238" s="53" t="str">
        <f t="shared" si="1065"/>
        <v>UNI1</v>
      </c>
      <c r="C238" s="62">
        <f t="shared" si="920"/>
        <v>44907</v>
      </c>
      <c r="D238" s="54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6"/>
    </row>
    <row r="239" spans="1:27" ht="22.15" customHeight="1">
      <c r="A239" s="57" t="s">
        <v>34</v>
      </c>
      <c r="B239" s="58" t="str">
        <f t="shared" si="1065"/>
        <v>UNI2</v>
      </c>
      <c r="C239" s="63">
        <f t="shared" si="920"/>
        <v>44907</v>
      </c>
      <c r="D239" s="59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1"/>
    </row>
    <row r="240" spans="1:27" ht="22.15" customHeight="1">
      <c r="A240" s="57" t="s">
        <v>34</v>
      </c>
      <c r="B240" s="58" t="str">
        <f t="shared" si="1065"/>
        <v>UNI3</v>
      </c>
      <c r="C240" s="63">
        <f t="shared" si="920"/>
        <v>44907</v>
      </c>
      <c r="D240" s="59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1"/>
    </row>
    <row r="241" spans="1:27" ht="22.15" customHeight="1">
      <c r="A241" s="57" t="s">
        <v>34</v>
      </c>
      <c r="B241" s="58" t="str">
        <f t="shared" si="1065"/>
        <v>UNI4</v>
      </c>
      <c r="C241" s="63">
        <f t="shared" si="920"/>
        <v>44907</v>
      </c>
      <c r="D241" s="59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1"/>
    </row>
    <row r="242" spans="1:27" ht="22.15" customHeight="1" thickBot="1">
      <c r="A242" s="73" t="s">
        <v>34</v>
      </c>
      <c r="B242" s="71" t="s">
        <v>48</v>
      </c>
      <c r="C242" s="72">
        <f t="shared" si="920"/>
        <v>44907</v>
      </c>
      <c r="D242" s="98">
        <f t="shared" ref="D242" si="1090">SUM(D238:D241)</f>
        <v>0</v>
      </c>
      <c r="E242" s="99">
        <f t="shared" ref="E242" si="1091">SUM(E238:E241)</f>
        <v>0</v>
      </c>
      <c r="F242" s="99">
        <f t="shared" ref="F242" si="1092">SUM(F238:F241)</f>
        <v>0</v>
      </c>
      <c r="G242" s="99">
        <f t="shared" ref="G242" si="1093">SUM(G238:G241)</f>
        <v>0</v>
      </c>
      <c r="H242" s="99">
        <f t="shared" ref="H242" si="1094">SUM(H238:H241)</f>
        <v>0</v>
      </c>
      <c r="I242" s="99">
        <f t="shared" ref="I242" si="1095">SUM(I238:I241)</f>
        <v>0</v>
      </c>
      <c r="J242" s="99">
        <f t="shared" ref="J242" si="1096">SUM(J238:J241)</f>
        <v>0</v>
      </c>
      <c r="K242" s="99">
        <f t="shared" ref="K242" si="1097">SUM(K238:K241)</f>
        <v>0</v>
      </c>
      <c r="L242" s="99">
        <f t="shared" ref="L242" si="1098">SUM(L238:L241)</f>
        <v>0</v>
      </c>
      <c r="M242" s="99">
        <f t="shared" ref="M242" si="1099">SUM(M238:M241)</f>
        <v>0</v>
      </c>
      <c r="N242" s="99">
        <f t="shared" ref="N242" si="1100">SUM(N238:N241)</f>
        <v>0</v>
      </c>
      <c r="O242" s="99">
        <f t="shared" ref="O242" si="1101">SUM(O238:O241)</f>
        <v>0</v>
      </c>
      <c r="P242" s="99">
        <f t="shared" ref="P242" si="1102">SUM(P238:P241)</f>
        <v>0</v>
      </c>
      <c r="Q242" s="99">
        <f t="shared" ref="Q242" si="1103">SUM(Q238:Q241)</f>
        <v>0</v>
      </c>
      <c r="R242" s="99">
        <f t="shared" ref="R242" si="1104">SUM(R238:R241)</f>
        <v>0</v>
      </c>
      <c r="S242" s="99">
        <f t="shared" ref="S242" si="1105">SUM(S238:S241)</f>
        <v>0</v>
      </c>
      <c r="T242" s="99">
        <f t="shared" ref="T242" si="1106">SUM(T238:T241)</f>
        <v>0</v>
      </c>
      <c r="U242" s="99">
        <f t="shared" ref="U242" si="1107">SUM(U238:U241)</f>
        <v>0</v>
      </c>
      <c r="V242" s="99">
        <f t="shared" ref="V242" si="1108">SUM(V238:V241)</f>
        <v>0</v>
      </c>
      <c r="W242" s="99">
        <f t="shared" ref="W242" si="1109">SUM(W238:W241)</f>
        <v>0</v>
      </c>
      <c r="X242" s="99">
        <f t="shared" ref="X242" si="1110">SUM(X238:X241)</f>
        <v>0</v>
      </c>
      <c r="Y242" s="99">
        <f t="shared" ref="Y242" si="1111">SUM(Y238:Y241)</f>
        <v>0</v>
      </c>
      <c r="Z242" s="99">
        <f t="shared" ref="Z242" si="1112">SUM(Z238:Z241)</f>
        <v>0</v>
      </c>
      <c r="AA242" s="100">
        <f t="shared" ref="AA242" si="1113">SUM(AA238:AA241)</f>
        <v>0</v>
      </c>
    </row>
    <row r="243" spans="1:27" ht="22.15" customHeight="1">
      <c r="A243" s="52" t="s">
        <v>34</v>
      </c>
      <c r="B243" s="53" t="str">
        <f t="shared" si="1065"/>
        <v>UNI1</v>
      </c>
      <c r="C243" s="62">
        <f t="shared" si="920"/>
        <v>44908</v>
      </c>
      <c r="D243" s="54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6"/>
    </row>
    <row r="244" spans="1:27" ht="22.15" customHeight="1">
      <c r="A244" s="57" t="s">
        <v>34</v>
      </c>
      <c r="B244" s="58" t="str">
        <f t="shared" si="1065"/>
        <v>UNI2</v>
      </c>
      <c r="C244" s="63">
        <f t="shared" si="920"/>
        <v>44908</v>
      </c>
      <c r="D244" s="59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1"/>
    </row>
    <row r="245" spans="1:27" ht="22.15" customHeight="1">
      <c r="A245" s="57" t="s">
        <v>34</v>
      </c>
      <c r="B245" s="58" t="str">
        <f t="shared" si="1065"/>
        <v>UNI3</v>
      </c>
      <c r="C245" s="63">
        <f t="shared" si="920"/>
        <v>44908</v>
      </c>
      <c r="D245" s="59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1"/>
    </row>
    <row r="246" spans="1:27" ht="22.15" customHeight="1">
      <c r="A246" s="57" t="s">
        <v>34</v>
      </c>
      <c r="B246" s="58" t="str">
        <f t="shared" si="1065"/>
        <v>UNI4</v>
      </c>
      <c r="C246" s="63">
        <f t="shared" si="920"/>
        <v>44908</v>
      </c>
      <c r="D246" s="59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1"/>
    </row>
    <row r="247" spans="1:27" ht="22.15" customHeight="1" thickBot="1">
      <c r="A247" s="73" t="s">
        <v>34</v>
      </c>
      <c r="B247" s="71" t="s">
        <v>48</v>
      </c>
      <c r="C247" s="72">
        <f t="shared" si="920"/>
        <v>44908</v>
      </c>
      <c r="D247" s="98">
        <f t="shared" ref="D247" si="1114">SUM(D243:D246)</f>
        <v>0</v>
      </c>
      <c r="E247" s="99">
        <f t="shared" ref="E247" si="1115">SUM(E243:E246)</f>
        <v>0</v>
      </c>
      <c r="F247" s="99">
        <f t="shared" ref="F247" si="1116">SUM(F243:F246)</f>
        <v>0</v>
      </c>
      <c r="G247" s="99">
        <f t="shared" ref="G247" si="1117">SUM(G243:G246)</f>
        <v>0</v>
      </c>
      <c r="H247" s="99">
        <f t="shared" ref="H247" si="1118">SUM(H243:H246)</f>
        <v>0</v>
      </c>
      <c r="I247" s="99">
        <f t="shared" ref="I247" si="1119">SUM(I243:I246)</f>
        <v>0</v>
      </c>
      <c r="J247" s="99">
        <f t="shared" ref="J247" si="1120">SUM(J243:J246)</f>
        <v>0</v>
      </c>
      <c r="K247" s="99">
        <f t="shared" ref="K247" si="1121">SUM(K243:K246)</f>
        <v>0</v>
      </c>
      <c r="L247" s="99">
        <f t="shared" ref="L247" si="1122">SUM(L243:L246)</f>
        <v>0</v>
      </c>
      <c r="M247" s="99">
        <f t="shared" ref="M247" si="1123">SUM(M243:M246)</f>
        <v>0</v>
      </c>
      <c r="N247" s="99">
        <f t="shared" ref="N247" si="1124">SUM(N243:N246)</f>
        <v>0</v>
      </c>
      <c r="O247" s="99">
        <f t="shared" ref="O247" si="1125">SUM(O243:O246)</f>
        <v>0</v>
      </c>
      <c r="P247" s="99">
        <f t="shared" ref="P247" si="1126">SUM(P243:P246)</f>
        <v>0</v>
      </c>
      <c r="Q247" s="99">
        <f t="shared" ref="Q247" si="1127">SUM(Q243:Q246)</f>
        <v>0</v>
      </c>
      <c r="R247" s="99">
        <f t="shared" ref="R247" si="1128">SUM(R243:R246)</f>
        <v>0</v>
      </c>
      <c r="S247" s="99">
        <f t="shared" ref="S247" si="1129">SUM(S243:S246)</f>
        <v>0</v>
      </c>
      <c r="T247" s="99">
        <f t="shared" ref="T247" si="1130">SUM(T243:T246)</f>
        <v>0</v>
      </c>
      <c r="U247" s="99">
        <f t="shared" ref="U247" si="1131">SUM(U243:U246)</f>
        <v>0</v>
      </c>
      <c r="V247" s="99">
        <f t="shared" ref="V247" si="1132">SUM(V243:V246)</f>
        <v>0</v>
      </c>
      <c r="W247" s="99">
        <f t="shared" ref="W247" si="1133">SUM(W243:W246)</f>
        <v>0</v>
      </c>
      <c r="X247" s="99">
        <f t="shared" ref="X247" si="1134">SUM(X243:X246)</f>
        <v>0</v>
      </c>
      <c r="Y247" s="99">
        <f t="shared" ref="Y247" si="1135">SUM(Y243:Y246)</f>
        <v>0</v>
      </c>
      <c r="Z247" s="99">
        <f t="shared" ref="Z247" si="1136">SUM(Z243:Z246)</f>
        <v>0</v>
      </c>
      <c r="AA247" s="100">
        <f t="shared" ref="AA247" si="1137">SUM(AA243:AA246)</f>
        <v>0</v>
      </c>
    </row>
    <row r="248" spans="1:27" ht="22.15" customHeight="1">
      <c r="A248" s="52" t="s">
        <v>34</v>
      </c>
      <c r="B248" s="53" t="str">
        <f t="shared" si="1065"/>
        <v>UNI1</v>
      </c>
      <c r="C248" s="62">
        <f t="shared" si="920"/>
        <v>44909</v>
      </c>
      <c r="D248" s="54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6"/>
    </row>
    <row r="249" spans="1:27" ht="22.15" customHeight="1">
      <c r="A249" s="57" t="s">
        <v>34</v>
      </c>
      <c r="B249" s="58" t="str">
        <f t="shared" si="1065"/>
        <v>UNI2</v>
      </c>
      <c r="C249" s="63">
        <f t="shared" si="920"/>
        <v>44909</v>
      </c>
      <c r="D249" s="59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1"/>
    </row>
    <row r="250" spans="1:27" ht="22.15" customHeight="1">
      <c r="A250" s="57" t="s">
        <v>34</v>
      </c>
      <c r="B250" s="58" t="str">
        <f t="shared" si="1065"/>
        <v>UNI3</v>
      </c>
      <c r="C250" s="63">
        <f t="shared" si="920"/>
        <v>44909</v>
      </c>
      <c r="D250" s="59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1"/>
    </row>
    <row r="251" spans="1:27" ht="22.15" customHeight="1">
      <c r="A251" s="57" t="s">
        <v>34</v>
      </c>
      <c r="B251" s="58" t="str">
        <f t="shared" si="1065"/>
        <v>UNI4</v>
      </c>
      <c r="C251" s="63">
        <f t="shared" si="920"/>
        <v>44909</v>
      </c>
      <c r="D251" s="59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1"/>
    </row>
    <row r="252" spans="1:27" ht="22.15" customHeight="1" thickBot="1">
      <c r="A252" s="73" t="s">
        <v>34</v>
      </c>
      <c r="B252" s="71" t="s">
        <v>48</v>
      </c>
      <c r="C252" s="72">
        <f t="shared" si="920"/>
        <v>44909</v>
      </c>
      <c r="D252" s="98">
        <f t="shared" ref="D252" si="1138">SUM(D248:D251)</f>
        <v>0</v>
      </c>
      <c r="E252" s="99">
        <f t="shared" ref="E252" si="1139">SUM(E248:E251)</f>
        <v>0</v>
      </c>
      <c r="F252" s="99">
        <f t="shared" ref="F252" si="1140">SUM(F248:F251)</f>
        <v>0</v>
      </c>
      <c r="G252" s="99">
        <f t="shared" ref="G252" si="1141">SUM(G248:G251)</f>
        <v>0</v>
      </c>
      <c r="H252" s="99">
        <f t="shared" ref="H252" si="1142">SUM(H248:H251)</f>
        <v>0</v>
      </c>
      <c r="I252" s="99">
        <f t="shared" ref="I252" si="1143">SUM(I248:I251)</f>
        <v>0</v>
      </c>
      <c r="J252" s="99">
        <f t="shared" ref="J252" si="1144">SUM(J248:J251)</f>
        <v>0</v>
      </c>
      <c r="K252" s="99">
        <f t="shared" ref="K252" si="1145">SUM(K248:K251)</f>
        <v>0</v>
      </c>
      <c r="L252" s="99">
        <f t="shared" ref="L252" si="1146">SUM(L248:L251)</f>
        <v>0</v>
      </c>
      <c r="M252" s="99">
        <f t="shared" ref="M252" si="1147">SUM(M248:M251)</f>
        <v>0</v>
      </c>
      <c r="N252" s="99">
        <f t="shared" ref="N252" si="1148">SUM(N248:N251)</f>
        <v>0</v>
      </c>
      <c r="O252" s="99">
        <f t="shared" ref="O252" si="1149">SUM(O248:O251)</f>
        <v>0</v>
      </c>
      <c r="P252" s="99">
        <f t="shared" ref="P252" si="1150">SUM(P248:P251)</f>
        <v>0</v>
      </c>
      <c r="Q252" s="99">
        <f t="shared" ref="Q252" si="1151">SUM(Q248:Q251)</f>
        <v>0</v>
      </c>
      <c r="R252" s="99">
        <f t="shared" ref="R252" si="1152">SUM(R248:R251)</f>
        <v>0</v>
      </c>
      <c r="S252" s="99">
        <f t="shared" ref="S252" si="1153">SUM(S248:S251)</f>
        <v>0</v>
      </c>
      <c r="T252" s="99">
        <f t="shared" ref="T252" si="1154">SUM(T248:T251)</f>
        <v>0</v>
      </c>
      <c r="U252" s="99">
        <f t="shared" ref="U252" si="1155">SUM(U248:U251)</f>
        <v>0</v>
      </c>
      <c r="V252" s="99">
        <f t="shared" ref="V252" si="1156">SUM(V248:V251)</f>
        <v>0</v>
      </c>
      <c r="W252" s="99">
        <f t="shared" ref="W252" si="1157">SUM(W248:W251)</f>
        <v>0</v>
      </c>
      <c r="X252" s="99">
        <f t="shared" ref="X252" si="1158">SUM(X248:X251)</f>
        <v>0</v>
      </c>
      <c r="Y252" s="99">
        <f t="shared" ref="Y252" si="1159">SUM(Y248:Y251)</f>
        <v>0</v>
      </c>
      <c r="Z252" s="99">
        <f t="shared" ref="Z252" si="1160">SUM(Z248:Z251)</f>
        <v>0</v>
      </c>
      <c r="AA252" s="100">
        <f t="shared" ref="AA252" si="1161">SUM(AA248:AA251)</f>
        <v>0</v>
      </c>
    </row>
    <row r="253" spans="1:27" ht="22.15" customHeight="1">
      <c r="A253" s="52" t="s">
        <v>34</v>
      </c>
      <c r="B253" s="53" t="str">
        <f t="shared" si="1065"/>
        <v>UNI1</v>
      </c>
      <c r="C253" s="62">
        <f t="shared" si="920"/>
        <v>44910</v>
      </c>
      <c r="D253" s="54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6"/>
    </row>
    <row r="254" spans="1:27" ht="22.15" customHeight="1">
      <c r="A254" s="57" t="s">
        <v>34</v>
      </c>
      <c r="B254" s="58" t="str">
        <f t="shared" si="1065"/>
        <v>UNI2</v>
      </c>
      <c r="C254" s="63">
        <f t="shared" si="920"/>
        <v>44910</v>
      </c>
      <c r="D254" s="59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1"/>
    </row>
    <row r="255" spans="1:27" ht="22.15" customHeight="1">
      <c r="A255" s="57" t="s">
        <v>34</v>
      </c>
      <c r="B255" s="58" t="str">
        <f t="shared" si="1065"/>
        <v>UNI3</v>
      </c>
      <c r="C255" s="63">
        <f t="shared" si="920"/>
        <v>44910</v>
      </c>
      <c r="D255" s="59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1"/>
    </row>
    <row r="256" spans="1:27" ht="22.15" customHeight="1">
      <c r="A256" s="57" t="s">
        <v>34</v>
      </c>
      <c r="B256" s="58" t="str">
        <f t="shared" si="1065"/>
        <v>UNI4</v>
      </c>
      <c r="C256" s="63">
        <f t="shared" si="920"/>
        <v>44910</v>
      </c>
      <c r="D256" s="59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1"/>
    </row>
    <row r="257" spans="1:27" ht="22.15" customHeight="1" thickBot="1">
      <c r="A257" s="73" t="s">
        <v>34</v>
      </c>
      <c r="B257" s="71" t="s">
        <v>48</v>
      </c>
      <c r="C257" s="72">
        <f t="shared" si="920"/>
        <v>44910</v>
      </c>
      <c r="D257" s="98">
        <f t="shared" ref="D257" si="1162">SUM(D253:D256)</f>
        <v>0</v>
      </c>
      <c r="E257" s="99">
        <f t="shared" ref="E257" si="1163">SUM(E253:E256)</f>
        <v>0</v>
      </c>
      <c r="F257" s="99">
        <f t="shared" ref="F257" si="1164">SUM(F253:F256)</f>
        <v>0</v>
      </c>
      <c r="G257" s="99">
        <f t="shared" ref="G257" si="1165">SUM(G253:G256)</f>
        <v>0</v>
      </c>
      <c r="H257" s="99">
        <f t="shared" ref="H257" si="1166">SUM(H253:H256)</f>
        <v>0</v>
      </c>
      <c r="I257" s="99">
        <f t="shared" ref="I257" si="1167">SUM(I253:I256)</f>
        <v>0</v>
      </c>
      <c r="J257" s="99">
        <f t="shared" ref="J257" si="1168">SUM(J253:J256)</f>
        <v>0</v>
      </c>
      <c r="K257" s="99">
        <f t="shared" ref="K257" si="1169">SUM(K253:K256)</f>
        <v>0</v>
      </c>
      <c r="L257" s="99">
        <f t="shared" ref="L257" si="1170">SUM(L253:L256)</f>
        <v>0</v>
      </c>
      <c r="M257" s="99">
        <f t="shared" ref="M257" si="1171">SUM(M253:M256)</f>
        <v>0</v>
      </c>
      <c r="N257" s="99">
        <f t="shared" ref="N257" si="1172">SUM(N253:N256)</f>
        <v>0</v>
      </c>
      <c r="O257" s="99">
        <f t="shared" ref="O257" si="1173">SUM(O253:O256)</f>
        <v>0</v>
      </c>
      <c r="P257" s="99">
        <f t="shared" ref="P257" si="1174">SUM(P253:P256)</f>
        <v>0</v>
      </c>
      <c r="Q257" s="99">
        <f t="shared" ref="Q257" si="1175">SUM(Q253:Q256)</f>
        <v>0</v>
      </c>
      <c r="R257" s="99">
        <f t="shared" ref="R257" si="1176">SUM(R253:R256)</f>
        <v>0</v>
      </c>
      <c r="S257" s="99">
        <f t="shared" ref="S257" si="1177">SUM(S253:S256)</f>
        <v>0</v>
      </c>
      <c r="T257" s="99">
        <f t="shared" ref="T257" si="1178">SUM(T253:T256)</f>
        <v>0</v>
      </c>
      <c r="U257" s="99">
        <f t="shared" ref="U257" si="1179">SUM(U253:U256)</f>
        <v>0</v>
      </c>
      <c r="V257" s="99">
        <f t="shared" ref="V257" si="1180">SUM(V253:V256)</f>
        <v>0</v>
      </c>
      <c r="W257" s="99">
        <f t="shared" ref="W257" si="1181">SUM(W253:W256)</f>
        <v>0</v>
      </c>
      <c r="X257" s="99">
        <f t="shared" ref="X257" si="1182">SUM(X253:X256)</f>
        <v>0</v>
      </c>
      <c r="Y257" s="99">
        <f t="shared" ref="Y257" si="1183">SUM(Y253:Y256)</f>
        <v>0</v>
      </c>
      <c r="Z257" s="99">
        <f t="shared" ref="Z257" si="1184">SUM(Z253:Z256)</f>
        <v>0</v>
      </c>
      <c r="AA257" s="100">
        <f t="shared" ref="AA257" si="1185">SUM(AA253:AA256)</f>
        <v>0</v>
      </c>
    </row>
    <row r="258" spans="1:27" ht="22.15" customHeight="1">
      <c r="A258" s="52" t="s">
        <v>34</v>
      </c>
      <c r="B258" s="53" t="str">
        <f t="shared" si="1065"/>
        <v>UNI1</v>
      </c>
      <c r="C258" s="62">
        <f t="shared" si="920"/>
        <v>44911</v>
      </c>
      <c r="D258" s="54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6"/>
    </row>
    <row r="259" spans="1:27" ht="22.15" customHeight="1">
      <c r="A259" s="57" t="s">
        <v>34</v>
      </c>
      <c r="B259" s="58" t="str">
        <f t="shared" si="1065"/>
        <v>UNI2</v>
      </c>
      <c r="C259" s="63">
        <f t="shared" si="920"/>
        <v>44911</v>
      </c>
      <c r="D259" s="59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1"/>
    </row>
    <row r="260" spans="1:27" ht="22.15" customHeight="1">
      <c r="A260" s="57" t="s">
        <v>34</v>
      </c>
      <c r="B260" s="58" t="str">
        <f t="shared" si="1065"/>
        <v>UNI3</v>
      </c>
      <c r="C260" s="63">
        <f t="shared" si="920"/>
        <v>44911</v>
      </c>
      <c r="D260" s="59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1"/>
    </row>
    <row r="261" spans="1:27" ht="22.15" customHeight="1">
      <c r="A261" s="57" t="s">
        <v>34</v>
      </c>
      <c r="B261" s="58" t="str">
        <f t="shared" si="1065"/>
        <v>UNI4</v>
      </c>
      <c r="C261" s="63">
        <f t="shared" si="920"/>
        <v>44911</v>
      </c>
      <c r="D261" s="59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1"/>
    </row>
    <row r="262" spans="1:27" ht="22.15" customHeight="1" thickBot="1">
      <c r="A262" s="73" t="s">
        <v>34</v>
      </c>
      <c r="B262" s="71" t="s">
        <v>48</v>
      </c>
      <c r="C262" s="72">
        <f t="shared" si="920"/>
        <v>44911</v>
      </c>
      <c r="D262" s="98">
        <f t="shared" ref="D262" si="1186">SUM(D258:D261)</f>
        <v>0</v>
      </c>
      <c r="E262" s="99">
        <f t="shared" ref="E262" si="1187">SUM(E258:E261)</f>
        <v>0</v>
      </c>
      <c r="F262" s="99">
        <f t="shared" ref="F262" si="1188">SUM(F258:F261)</f>
        <v>0</v>
      </c>
      <c r="G262" s="99">
        <f t="shared" ref="G262" si="1189">SUM(G258:G261)</f>
        <v>0</v>
      </c>
      <c r="H262" s="99">
        <f t="shared" ref="H262" si="1190">SUM(H258:H261)</f>
        <v>0</v>
      </c>
      <c r="I262" s="99">
        <f t="shared" ref="I262" si="1191">SUM(I258:I261)</f>
        <v>0</v>
      </c>
      <c r="J262" s="99">
        <f t="shared" ref="J262" si="1192">SUM(J258:J261)</f>
        <v>0</v>
      </c>
      <c r="K262" s="99">
        <f t="shared" ref="K262" si="1193">SUM(K258:K261)</f>
        <v>0</v>
      </c>
      <c r="L262" s="99">
        <f t="shared" ref="L262" si="1194">SUM(L258:L261)</f>
        <v>0</v>
      </c>
      <c r="M262" s="99">
        <f t="shared" ref="M262" si="1195">SUM(M258:M261)</f>
        <v>0</v>
      </c>
      <c r="N262" s="99">
        <f t="shared" ref="N262" si="1196">SUM(N258:N261)</f>
        <v>0</v>
      </c>
      <c r="O262" s="99">
        <f t="shared" ref="O262" si="1197">SUM(O258:O261)</f>
        <v>0</v>
      </c>
      <c r="P262" s="99">
        <f t="shared" ref="P262" si="1198">SUM(P258:P261)</f>
        <v>0</v>
      </c>
      <c r="Q262" s="99">
        <f t="shared" ref="Q262" si="1199">SUM(Q258:Q261)</f>
        <v>0</v>
      </c>
      <c r="R262" s="99">
        <f t="shared" ref="R262" si="1200">SUM(R258:R261)</f>
        <v>0</v>
      </c>
      <c r="S262" s="99">
        <f t="shared" ref="S262" si="1201">SUM(S258:S261)</f>
        <v>0</v>
      </c>
      <c r="T262" s="99">
        <f t="shared" ref="T262" si="1202">SUM(T258:T261)</f>
        <v>0</v>
      </c>
      <c r="U262" s="99">
        <f t="shared" ref="U262" si="1203">SUM(U258:U261)</f>
        <v>0</v>
      </c>
      <c r="V262" s="99">
        <f t="shared" ref="V262" si="1204">SUM(V258:V261)</f>
        <v>0</v>
      </c>
      <c r="W262" s="99">
        <f t="shared" ref="W262" si="1205">SUM(W258:W261)</f>
        <v>0</v>
      </c>
      <c r="X262" s="99">
        <f t="shared" ref="X262" si="1206">SUM(X258:X261)</f>
        <v>0</v>
      </c>
      <c r="Y262" s="99">
        <f t="shared" ref="Y262" si="1207">SUM(Y258:Y261)</f>
        <v>0</v>
      </c>
      <c r="Z262" s="99">
        <f t="shared" ref="Z262" si="1208">SUM(Z258:Z261)</f>
        <v>0</v>
      </c>
      <c r="AA262" s="100">
        <f t="shared" ref="AA262" si="1209">SUM(AA258:AA261)</f>
        <v>0</v>
      </c>
    </row>
    <row r="263" spans="1:27" ht="22.15" customHeight="1">
      <c r="A263" s="52" t="s">
        <v>34</v>
      </c>
      <c r="B263" s="53" t="str">
        <f t="shared" si="1065"/>
        <v>UNI1</v>
      </c>
      <c r="C263" s="62">
        <f t="shared" si="920"/>
        <v>44912</v>
      </c>
      <c r="D263" s="54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6"/>
    </row>
    <row r="264" spans="1:27" ht="22.15" customHeight="1">
      <c r="A264" s="57" t="s">
        <v>34</v>
      </c>
      <c r="B264" s="58" t="str">
        <f t="shared" si="1065"/>
        <v>UNI2</v>
      </c>
      <c r="C264" s="63">
        <f t="shared" si="920"/>
        <v>44912</v>
      </c>
      <c r="D264" s="59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1"/>
    </row>
    <row r="265" spans="1:27" ht="22.15" customHeight="1">
      <c r="A265" s="57" t="s">
        <v>34</v>
      </c>
      <c r="B265" s="58" t="str">
        <f t="shared" si="1065"/>
        <v>UNI3</v>
      </c>
      <c r="C265" s="63">
        <f t="shared" si="920"/>
        <v>44912</v>
      </c>
      <c r="D265" s="59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1"/>
    </row>
    <row r="266" spans="1:27" ht="22.15" customHeight="1">
      <c r="A266" s="57" t="s">
        <v>34</v>
      </c>
      <c r="B266" s="58" t="str">
        <f t="shared" si="1065"/>
        <v>UNI4</v>
      </c>
      <c r="C266" s="63">
        <f t="shared" si="920"/>
        <v>44912</v>
      </c>
      <c r="D266" s="59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1"/>
    </row>
    <row r="267" spans="1:27" ht="22.15" customHeight="1" thickBot="1">
      <c r="A267" s="73" t="s">
        <v>34</v>
      </c>
      <c r="B267" s="71" t="s">
        <v>48</v>
      </c>
      <c r="C267" s="72">
        <f t="shared" si="920"/>
        <v>44912</v>
      </c>
      <c r="D267" s="98">
        <f t="shared" ref="D267" si="1210">SUM(D263:D266)</f>
        <v>0</v>
      </c>
      <c r="E267" s="99">
        <f t="shared" ref="E267" si="1211">SUM(E263:E266)</f>
        <v>0</v>
      </c>
      <c r="F267" s="99">
        <f t="shared" ref="F267" si="1212">SUM(F263:F266)</f>
        <v>0</v>
      </c>
      <c r="G267" s="99">
        <f t="shared" ref="G267" si="1213">SUM(G263:G266)</f>
        <v>0</v>
      </c>
      <c r="H267" s="99">
        <f t="shared" ref="H267" si="1214">SUM(H263:H266)</f>
        <v>0</v>
      </c>
      <c r="I267" s="99">
        <f t="shared" ref="I267" si="1215">SUM(I263:I266)</f>
        <v>0</v>
      </c>
      <c r="J267" s="99">
        <f t="shared" ref="J267" si="1216">SUM(J263:J266)</f>
        <v>0</v>
      </c>
      <c r="K267" s="99">
        <f t="shared" ref="K267" si="1217">SUM(K263:K266)</f>
        <v>0</v>
      </c>
      <c r="L267" s="99">
        <f t="shared" ref="L267" si="1218">SUM(L263:L266)</f>
        <v>0</v>
      </c>
      <c r="M267" s="99">
        <f t="shared" ref="M267" si="1219">SUM(M263:M266)</f>
        <v>0</v>
      </c>
      <c r="N267" s="99">
        <f t="shared" ref="N267" si="1220">SUM(N263:N266)</f>
        <v>0</v>
      </c>
      <c r="O267" s="99">
        <f t="shared" ref="O267" si="1221">SUM(O263:O266)</f>
        <v>0</v>
      </c>
      <c r="P267" s="99">
        <f t="shared" ref="P267" si="1222">SUM(P263:P266)</f>
        <v>0</v>
      </c>
      <c r="Q267" s="99">
        <f t="shared" ref="Q267" si="1223">SUM(Q263:Q266)</f>
        <v>0</v>
      </c>
      <c r="R267" s="99">
        <f t="shared" ref="R267" si="1224">SUM(R263:R266)</f>
        <v>0</v>
      </c>
      <c r="S267" s="99">
        <f t="shared" ref="S267" si="1225">SUM(S263:S266)</f>
        <v>0</v>
      </c>
      <c r="T267" s="99">
        <f t="shared" ref="T267" si="1226">SUM(T263:T266)</f>
        <v>0</v>
      </c>
      <c r="U267" s="99">
        <f t="shared" ref="U267" si="1227">SUM(U263:U266)</f>
        <v>0</v>
      </c>
      <c r="V267" s="99">
        <f t="shared" ref="V267" si="1228">SUM(V263:V266)</f>
        <v>0</v>
      </c>
      <c r="W267" s="99">
        <f t="shared" ref="W267" si="1229">SUM(W263:W266)</f>
        <v>0</v>
      </c>
      <c r="X267" s="99">
        <f t="shared" ref="X267" si="1230">SUM(X263:X266)</f>
        <v>0</v>
      </c>
      <c r="Y267" s="99">
        <f t="shared" ref="Y267" si="1231">SUM(Y263:Y266)</f>
        <v>0</v>
      </c>
      <c r="Z267" s="99">
        <f t="shared" ref="Z267" si="1232">SUM(Z263:Z266)</f>
        <v>0</v>
      </c>
      <c r="AA267" s="100">
        <f t="shared" ref="AA267" si="1233">SUM(AA263:AA266)</f>
        <v>0</v>
      </c>
    </row>
    <row r="268" spans="1:27" ht="22.15" customHeight="1">
      <c r="A268" s="52" t="s">
        <v>34</v>
      </c>
      <c r="B268" s="53" t="str">
        <f t="shared" si="1065"/>
        <v>UNI1</v>
      </c>
      <c r="C268" s="62">
        <f t="shared" si="920"/>
        <v>44913</v>
      </c>
      <c r="D268" s="54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6"/>
    </row>
    <row r="269" spans="1:27" ht="22.15" customHeight="1">
      <c r="A269" s="57" t="s">
        <v>34</v>
      </c>
      <c r="B269" s="58" t="str">
        <f t="shared" si="1065"/>
        <v>UNI2</v>
      </c>
      <c r="C269" s="63">
        <f t="shared" si="920"/>
        <v>44913</v>
      </c>
      <c r="D269" s="59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1"/>
    </row>
    <row r="270" spans="1:27" ht="22.15" customHeight="1">
      <c r="A270" s="57" t="s">
        <v>34</v>
      </c>
      <c r="B270" s="58" t="str">
        <f t="shared" si="1065"/>
        <v>UNI3</v>
      </c>
      <c r="C270" s="63">
        <f t="shared" ref="C270:C332" si="1234">C265+1</f>
        <v>44913</v>
      </c>
      <c r="D270" s="59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1"/>
    </row>
    <row r="271" spans="1:27" ht="22.15" customHeight="1">
      <c r="A271" s="57" t="s">
        <v>34</v>
      </c>
      <c r="B271" s="58" t="str">
        <f t="shared" si="1065"/>
        <v>UNI4</v>
      </c>
      <c r="C271" s="63">
        <f t="shared" si="1234"/>
        <v>44913</v>
      </c>
      <c r="D271" s="59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1"/>
    </row>
    <row r="272" spans="1:27" ht="22.15" customHeight="1" thickBot="1">
      <c r="A272" s="73" t="s">
        <v>34</v>
      </c>
      <c r="B272" s="71" t="s">
        <v>48</v>
      </c>
      <c r="C272" s="72">
        <f t="shared" si="1234"/>
        <v>44913</v>
      </c>
      <c r="D272" s="98">
        <f t="shared" ref="D272" si="1235">SUM(D268:D271)</f>
        <v>0</v>
      </c>
      <c r="E272" s="99">
        <f t="shared" ref="E272" si="1236">SUM(E268:E271)</f>
        <v>0</v>
      </c>
      <c r="F272" s="99">
        <f t="shared" ref="F272" si="1237">SUM(F268:F271)</f>
        <v>0</v>
      </c>
      <c r="G272" s="99">
        <f t="shared" ref="G272" si="1238">SUM(G268:G271)</f>
        <v>0</v>
      </c>
      <c r="H272" s="99">
        <f t="shared" ref="H272" si="1239">SUM(H268:H271)</f>
        <v>0</v>
      </c>
      <c r="I272" s="99">
        <f t="shared" ref="I272" si="1240">SUM(I268:I271)</f>
        <v>0</v>
      </c>
      <c r="J272" s="99">
        <f t="shared" ref="J272" si="1241">SUM(J268:J271)</f>
        <v>0</v>
      </c>
      <c r="K272" s="99">
        <f t="shared" ref="K272" si="1242">SUM(K268:K271)</f>
        <v>0</v>
      </c>
      <c r="L272" s="99">
        <f t="shared" ref="L272" si="1243">SUM(L268:L271)</f>
        <v>0</v>
      </c>
      <c r="M272" s="99">
        <f t="shared" ref="M272" si="1244">SUM(M268:M271)</f>
        <v>0</v>
      </c>
      <c r="N272" s="99">
        <f t="shared" ref="N272" si="1245">SUM(N268:N271)</f>
        <v>0</v>
      </c>
      <c r="O272" s="99">
        <f t="shared" ref="O272" si="1246">SUM(O268:O271)</f>
        <v>0</v>
      </c>
      <c r="P272" s="99">
        <f t="shared" ref="P272" si="1247">SUM(P268:P271)</f>
        <v>0</v>
      </c>
      <c r="Q272" s="99">
        <f t="shared" ref="Q272" si="1248">SUM(Q268:Q271)</f>
        <v>0</v>
      </c>
      <c r="R272" s="99">
        <f t="shared" ref="R272" si="1249">SUM(R268:R271)</f>
        <v>0</v>
      </c>
      <c r="S272" s="99">
        <f t="shared" ref="S272" si="1250">SUM(S268:S271)</f>
        <v>0</v>
      </c>
      <c r="T272" s="99">
        <f t="shared" ref="T272" si="1251">SUM(T268:T271)</f>
        <v>0</v>
      </c>
      <c r="U272" s="99">
        <f t="shared" ref="U272" si="1252">SUM(U268:U271)</f>
        <v>0</v>
      </c>
      <c r="V272" s="99">
        <f t="shared" ref="V272" si="1253">SUM(V268:V271)</f>
        <v>0</v>
      </c>
      <c r="W272" s="99">
        <f t="shared" ref="W272" si="1254">SUM(W268:W271)</f>
        <v>0</v>
      </c>
      <c r="X272" s="99">
        <f t="shared" ref="X272" si="1255">SUM(X268:X271)</f>
        <v>0</v>
      </c>
      <c r="Y272" s="99">
        <f t="shared" ref="Y272" si="1256">SUM(Y268:Y271)</f>
        <v>0</v>
      </c>
      <c r="Z272" s="99">
        <f t="shared" ref="Z272" si="1257">SUM(Z268:Z271)</f>
        <v>0</v>
      </c>
      <c r="AA272" s="100">
        <f t="shared" ref="AA272" si="1258">SUM(AA268:AA271)</f>
        <v>0</v>
      </c>
    </row>
    <row r="273" spans="1:27" ht="22.15" customHeight="1">
      <c r="A273" s="52" t="s">
        <v>34</v>
      </c>
      <c r="B273" s="53" t="str">
        <f t="shared" si="1065"/>
        <v>UNI1</v>
      </c>
      <c r="C273" s="62">
        <f t="shared" si="1234"/>
        <v>44914</v>
      </c>
      <c r="D273" s="54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6"/>
    </row>
    <row r="274" spans="1:27" ht="22.15" customHeight="1">
      <c r="A274" s="57" t="s">
        <v>34</v>
      </c>
      <c r="B274" s="58" t="str">
        <f t="shared" si="1065"/>
        <v>UNI2</v>
      </c>
      <c r="C274" s="63">
        <f t="shared" si="1234"/>
        <v>44914</v>
      </c>
      <c r="D274" s="59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1"/>
    </row>
    <row r="275" spans="1:27" ht="22.15" customHeight="1">
      <c r="A275" s="57" t="s">
        <v>34</v>
      </c>
      <c r="B275" s="58" t="str">
        <f t="shared" si="1065"/>
        <v>UNI3</v>
      </c>
      <c r="C275" s="63">
        <f t="shared" si="1234"/>
        <v>44914</v>
      </c>
      <c r="D275" s="59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1"/>
    </row>
    <row r="276" spans="1:27" ht="22.15" customHeight="1">
      <c r="A276" s="57" t="s">
        <v>34</v>
      </c>
      <c r="B276" s="58" t="str">
        <f t="shared" si="1065"/>
        <v>UNI4</v>
      </c>
      <c r="C276" s="63">
        <f t="shared" si="1234"/>
        <v>44914</v>
      </c>
      <c r="D276" s="59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1"/>
    </row>
    <row r="277" spans="1:27" ht="22.15" customHeight="1" thickBot="1">
      <c r="A277" s="73" t="s">
        <v>34</v>
      </c>
      <c r="B277" s="71" t="s">
        <v>48</v>
      </c>
      <c r="C277" s="72">
        <f t="shared" si="1234"/>
        <v>44914</v>
      </c>
      <c r="D277" s="98">
        <f t="shared" ref="D277" si="1259">SUM(D273:D276)</f>
        <v>0</v>
      </c>
      <c r="E277" s="99">
        <f t="shared" ref="E277" si="1260">SUM(E273:E276)</f>
        <v>0</v>
      </c>
      <c r="F277" s="99">
        <f t="shared" ref="F277" si="1261">SUM(F273:F276)</f>
        <v>0</v>
      </c>
      <c r="G277" s="99">
        <f t="shared" ref="G277" si="1262">SUM(G273:G276)</f>
        <v>0</v>
      </c>
      <c r="H277" s="99">
        <f t="shared" ref="H277" si="1263">SUM(H273:H276)</f>
        <v>0</v>
      </c>
      <c r="I277" s="99">
        <f t="shared" ref="I277" si="1264">SUM(I273:I276)</f>
        <v>0</v>
      </c>
      <c r="J277" s="99">
        <f t="shared" ref="J277" si="1265">SUM(J273:J276)</f>
        <v>0</v>
      </c>
      <c r="K277" s="99">
        <f t="shared" ref="K277" si="1266">SUM(K273:K276)</f>
        <v>0</v>
      </c>
      <c r="L277" s="99">
        <f t="shared" ref="L277" si="1267">SUM(L273:L276)</f>
        <v>0</v>
      </c>
      <c r="M277" s="99">
        <f t="shared" ref="M277" si="1268">SUM(M273:M276)</f>
        <v>0</v>
      </c>
      <c r="N277" s="99">
        <f t="shared" ref="N277" si="1269">SUM(N273:N276)</f>
        <v>0</v>
      </c>
      <c r="O277" s="99">
        <f t="shared" ref="O277" si="1270">SUM(O273:O276)</f>
        <v>0</v>
      </c>
      <c r="P277" s="99">
        <f t="shared" ref="P277" si="1271">SUM(P273:P276)</f>
        <v>0</v>
      </c>
      <c r="Q277" s="99">
        <f t="shared" ref="Q277" si="1272">SUM(Q273:Q276)</f>
        <v>0</v>
      </c>
      <c r="R277" s="99">
        <f t="shared" ref="R277" si="1273">SUM(R273:R276)</f>
        <v>0</v>
      </c>
      <c r="S277" s="99">
        <f t="shared" ref="S277" si="1274">SUM(S273:S276)</f>
        <v>0</v>
      </c>
      <c r="T277" s="99">
        <f t="shared" ref="T277" si="1275">SUM(T273:T276)</f>
        <v>0</v>
      </c>
      <c r="U277" s="99">
        <f t="shared" ref="U277" si="1276">SUM(U273:U276)</f>
        <v>0</v>
      </c>
      <c r="V277" s="99">
        <f t="shared" ref="V277" si="1277">SUM(V273:V276)</f>
        <v>0</v>
      </c>
      <c r="W277" s="99">
        <f t="shared" ref="W277" si="1278">SUM(W273:W276)</f>
        <v>0</v>
      </c>
      <c r="X277" s="99">
        <f t="shared" ref="X277" si="1279">SUM(X273:X276)</f>
        <v>0</v>
      </c>
      <c r="Y277" s="99">
        <f t="shared" ref="Y277" si="1280">SUM(Y273:Y276)</f>
        <v>0</v>
      </c>
      <c r="Z277" s="99">
        <f t="shared" ref="Z277" si="1281">SUM(Z273:Z276)</f>
        <v>0</v>
      </c>
      <c r="AA277" s="100">
        <f t="shared" ref="AA277" si="1282">SUM(AA273:AA276)</f>
        <v>0</v>
      </c>
    </row>
    <row r="278" spans="1:27" ht="22.15" customHeight="1">
      <c r="A278" s="52" t="s">
        <v>34</v>
      </c>
      <c r="B278" s="53" t="str">
        <f t="shared" si="1065"/>
        <v>UNI1</v>
      </c>
      <c r="C278" s="62">
        <f t="shared" si="1234"/>
        <v>44915</v>
      </c>
      <c r="D278" s="54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6"/>
    </row>
    <row r="279" spans="1:27" ht="22.15" customHeight="1">
      <c r="A279" s="57" t="s">
        <v>34</v>
      </c>
      <c r="B279" s="58" t="str">
        <f t="shared" si="1065"/>
        <v>UNI2</v>
      </c>
      <c r="C279" s="63">
        <f t="shared" si="1234"/>
        <v>44915</v>
      </c>
      <c r="D279" s="59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1"/>
    </row>
    <row r="280" spans="1:27" ht="22.15" customHeight="1">
      <c r="A280" s="57" t="s">
        <v>34</v>
      </c>
      <c r="B280" s="58" t="str">
        <f t="shared" si="1065"/>
        <v>UNI3</v>
      </c>
      <c r="C280" s="63">
        <f t="shared" si="1234"/>
        <v>44915</v>
      </c>
      <c r="D280" s="59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1"/>
    </row>
    <row r="281" spans="1:27" ht="22.15" customHeight="1">
      <c r="A281" s="57" t="s">
        <v>34</v>
      </c>
      <c r="B281" s="58" t="str">
        <f t="shared" si="1065"/>
        <v>UNI4</v>
      </c>
      <c r="C281" s="63">
        <f t="shared" si="1234"/>
        <v>44915</v>
      </c>
      <c r="D281" s="59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1"/>
    </row>
    <row r="282" spans="1:27" ht="22.15" customHeight="1" thickBot="1">
      <c r="A282" s="73" t="s">
        <v>34</v>
      </c>
      <c r="B282" s="71" t="s">
        <v>48</v>
      </c>
      <c r="C282" s="72">
        <f t="shared" si="1234"/>
        <v>44915</v>
      </c>
      <c r="D282" s="98">
        <f t="shared" ref="D282" si="1283">SUM(D278:D281)</f>
        <v>0</v>
      </c>
      <c r="E282" s="99">
        <f t="shared" ref="E282" si="1284">SUM(E278:E281)</f>
        <v>0</v>
      </c>
      <c r="F282" s="99">
        <f t="shared" ref="F282" si="1285">SUM(F278:F281)</f>
        <v>0</v>
      </c>
      <c r="G282" s="99">
        <f t="shared" ref="G282" si="1286">SUM(G278:G281)</f>
        <v>0</v>
      </c>
      <c r="H282" s="99">
        <f t="shared" ref="H282" si="1287">SUM(H278:H281)</f>
        <v>0</v>
      </c>
      <c r="I282" s="99">
        <f t="shared" ref="I282" si="1288">SUM(I278:I281)</f>
        <v>0</v>
      </c>
      <c r="J282" s="99">
        <f t="shared" ref="J282" si="1289">SUM(J278:J281)</f>
        <v>0</v>
      </c>
      <c r="K282" s="99">
        <f t="shared" ref="K282" si="1290">SUM(K278:K281)</f>
        <v>0</v>
      </c>
      <c r="L282" s="99">
        <f t="shared" ref="L282" si="1291">SUM(L278:L281)</f>
        <v>0</v>
      </c>
      <c r="M282" s="99">
        <f t="shared" ref="M282" si="1292">SUM(M278:M281)</f>
        <v>0</v>
      </c>
      <c r="N282" s="99">
        <f t="shared" ref="N282" si="1293">SUM(N278:N281)</f>
        <v>0</v>
      </c>
      <c r="O282" s="99">
        <f t="shared" ref="O282" si="1294">SUM(O278:O281)</f>
        <v>0</v>
      </c>
      <c r="P282" s="99">
        <f t="shared" ref="P282" si="1295">SUM(P278:P281)</f>
        <v>0</v>
      </c>
      <c r="Q282" s="99">
        <f t="shared" ref="Q282" si="1296">SUM(Q278:Q281)</f>
        <v>0</v>
      </c>
      <c r="R282" s="99">
        <f t="shared" ref="R282" si="1297">SUM(R278:R281)</f>
        <v>0</v>
      </c>
      <c r="S282" s="99">
        <f t="shared" ref="S282" si="1298">SUM(S278:S281)</f>
        <v>0</v>
      </c>
      <c r="T282" s="99">
        <f t="shared" ref="T282" si="1299">SUM(T278:T281)</f>
        <v>0</v>
      </c>
      <c r="U282" s="99">
        <f t="shared" ref="U282" si="1300">SUM(U278:U281)</f>
        <v>0</v>
      </c>
      <c r="V282" s="99">
        <f t="shared" ref="V282" si="1301">SUM(V278:V281)</f>
        <v>0</v>
      </c>
      <c r="W282" s="99">
        <f t="shared" ref="W282" si="1302">SUM(W278:W281)</f>
        <v>0</v>
      </c>
      <c r="X282" s="99">
        <f t="shared" ref="X282" si="1303">SUM(X278:X281)</f>
        <v>0</v>
      </c>
      <c r="Y282" s="99">
        <f t="shared" ref="Y282" si="1304">SUM(Y278:Y281)</f>
        <v>0</v>
      </c>
      <c r="Z282" s="99">
        <f t="shared" ref="Z282" si="1305">SUM(Z278:Z281)</f>
        <v>0</v>
      </c>
      <c r="AA282" s="100">
        <f t="shared" ref="AA282" si="1306">SUM(AA278:AA281)</f>
        <v>0</v>
      </c>
    </row>
    <row r="283" spans="1:27" ht="22.15" customHeight="1">
      <c r="A283" s="52" t="s">
        <v>34</v>
      </c>
      <c r="B283" s="53" t="str">
        <f t="shared" si="1065"/>
        <v>UNI1</v>
      </c>
      <c r="C283" s="62">
        <f t="shared" si="1234"/>
        <v>44916</v>
      </c>
      <c r="D283" s="54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6"/>
    </row>
    <row r="284" spans="1:27" ht="22.15" customHeight="1">
      <c r="A284" s="57" t="s">
        <v>34</v>
      </c>
      <c r="B284" s="58" t="str">
        <f t="shared" si="1065"/>
        <v>UNI2</v>
      </c>
      <c r="C284" s="63">
        <f t="shared" si="1234"/>
        <v>44916</v>
      </c>
      <c r="D284" s="59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1"/>
    </row>
    <row r="285" spans="1:27" ht="22.15" customHeight="1">
      <c r="A285" s="57" t="s">
        <v>34</v>
      </c>
      <c r="B285" s="58" t="str">
        <f t="shared" si="1065"/>
        <v>UNI3</v>
      </c>
      <c r="C285" s="63">
        <f t="shared" si="1234"/>
        <v>44916</v>
      </c>
      <c r="D285" s="59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1"/>
    </row>
    <row r="286" spans="1:27" ht="22.15" customHeight="1">
      <c r="A286" s="57" t="s">
        <v>34</v>
      </c>
      <c r="B286" s="58" t="str">
        <f t="shared" si="1065"/>
        <v>UNI4</v>
      </c>
      <c r="C286" s="63">
        <f t="shared" si="1234"/>
        <v>44916</v>
      </c>
      <c r="D286" s="59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1"/>
    </row>
    <row r="287" spans="1:27" ht="22.15" customHeight="1" thickBot="1">
      <c r="A287" s="73" t="s">
        <v>34</v>
      </c>
      <c r="B287" s="71" t="s">
        <v>48</v>
      </c>
      <c r="C287" s="72">
        <f t="shared" si="1234"/>
        <v>44916</v>
      </c>
      <c r="D287" s="98">
        <f t="shared" ref="D287" si="1307">SUM(D283:D286)</f>
        <v>0</v>
      </c>
      <c r="E287" s="99">
        <f t="shared" ref="E287" si="1308">SUM(E283:E286)</f>
        <v>0</v>
      </c>
      <c r="F287" s="99">
        <f t="shared" ref="F287" si="1309">SUM(F283:F286)</f>
        <v>0</v>
      </c>
      <c r="G287" s="99">
        <f t="shared" ref="G287" si="1310">SUM(G283:G286)</f>
        <v>0</v>
      </c>
      <c r="H287" s="99">
        <f t="shared" ref="H287" si="1311">SUM(H283:H286)</f>
        <v>0</v>
      </c>
      <c r="I287" s="99">
        <f t="shared" ref="I287" si="1312">SUM(I283:I286)</f>
        <v>0</v>
      </c>
      <c r="J287" s="99">
        <f t="shared" ref="J287" si="1313">SUM(J283:J286)</f>
        <v>0</v>
      </c>
      <c r="K287" s="99">
        <f t="shared" ref="K287" si="1314">SUM(K283:K286)</f>
        <v>0</v>
      </c>
      <c r="L287" s="99">
        <f t="shared" ref="L287" si="1315">SUM(L283:L286)</f>
        <v>0</v>
      </c>
      <c r="M287" s="99">
        <f t="shared" ref="M287" si="1316">SUM(M283:M286)</f>
        <v>0</v>
      </c>
      <c r="N287" s="99">
        <f t="shared" ref="N287" si="1317">SUM(N283:N286)</f>
        <v>0</v>
      </c>
      <c r="O287" s="99">
        <f t="shared" ref="O287" si="1318">SUM(O283:O286)</f>
        <v>0</v>
      </c>
      <c r="P287" s="99">
        <f t="shared" ref="P287" si="1319">SUM(P283:P286)</f>
        <v>0</v>
      </c>
      <c r="Q287" s="99">
        <f t="shared" ref="Q287" si="1320">SUM(Q283:Q286)</f>
        <v>0</v>
      </c>
      <c r="R287" s="99">
        <f t="shared" ref="R287" si="1321">SUM(R283:R286)</f>
        <v>0</v>
      </c>
      <c r="S287" s="99">
        <f t="shared" ref="S287" si="1322">SUM(S283:S286)</f>
        <v>0</v>
      </c>
      <c r="T287" s="99">
        <f t="shared" ref="T287" si="1323">SUM(T283:T286)</f>
        <v>0</v>
      </c>
      <c r="U287" s="99">
        <f t="shared" ref="U287" si="1324">SUM(U283:U286)</f>
        <v>0</v>
      </c>
      <c r="V287" s="99">
        <f t="shared" ref="V287" si="1325">SUM(V283:V286)</f>
        <v>0</v>
      </c>
      <c r="W287" s="99">
        <f t="shared" ref="W287" si="1326">SUM(W283:W286)</f>
        <v>0</v>
      </c>
      <c r="X287" s="99">
        <f t="shared" ref="X287" si="1327">SUM(X283:X286)</f>
        <v>0</v>
      </c>
      <c r="Y287" s="99">
        <f t="shared" ref="Y287" si="1328">SUM(Y283:Y286)</f>
        <v>0</v>
      </c>
      <c r="Z287" s="99">
        <f t="shared" ref="Z287" si="1329">SUM(Z283:Z286)</f>
        <v>0</v>
      </c>
      <c r="AA287" s="100">
        <f t="shared" ref="AA287" si="1330">SUM(AA283:AA286)</f>
        <v>0</v>
      </c>
    </row>
    <row r="288" spans="1:27" ht="22.15" customHeight="1">
      <c r="A288" s="52" t="s">
        <v>34</v>
      </c>
      <c r="B288" s="53" t="str">
        <f t="shared" si="1065"/>
        <v>UNI1</v>
      </c>
      <c r="C288" s="62">
        <f t="shared" si="1234"/>
        <v>44917</v>
      </c>
      <c r="D288" s="54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6"/>
    </row>
    <row r="289" spans="1:27" ht="22.15" customHeight="1">
      <c r="A289" s="57" t="s">
        <v>34</v>
      </c>
      <c r="B289" s="58" t="str">
        <f t="shared" si="1065"/>
        <v>UNI2</v>
      </c>
      <c r="C289" s="63">
        <f t="shared" si="1234"/>
        <v>44917</v>
      </c>
      <c r="D289" s="59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1"/>
    </row>
    <row r="290" spans="1:27" ht="22.15" customHeight="1">
      <c r="A290" s="57" t="s">
        <v>34</v>
      </c>
      <c r="B290" s="58" t="str">
        <f t="shared" si="1065"/>
        <v>UNI3</v>
      </c>
      <c r="C290" s="63">
        <f t="shared" si="1234"/>
        <v>44917</v>
      </c>
      <c r="D290" s="59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1"/>
    </row>
    <row r="291" spans="1:27" ht="22.15" customHeight="1">
      <c r="A291" s="57" t="s">
        <v>34</v>
      </c>
      <c r="B291" s="58" t="str">
        <f t="shared" si="1065"/>
        <v>UNI4</v>
      </c>
      <c r="C291" s="63">
        <f t="shared" si="1234"/>
        <v>44917</v>
      </c>
      <c r="D291" s="59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1"/>
    </row>
    <row r="292" spans="1:27" ht="22.15" customHeight="1" thickBot="1">
      <c r="A292" s="73" t="s">
        <v>34</v>
      </c>
      <c r="B292" s="71" t="s">
        <v>48</v>
      </c>
      <c r="C292" s="72">
        <f t="shared" si="1234"/>
        <v>44917</v>
      </c>
      <c r="D292" s="98">
        <f t="shared" ref="D292" si="1331">SUM(D288:D291)</f>
        <v>0</v>
      </c>
      <c r="E292" s="99">
        <f t="shared" ref="E292" si="1332">SUM(E288:E291)</f>
        <v>0</v>
      </c>
      <c r="F292" s="99">
        <f t="shared" ref="F292" si="1333">SUM(F288:F291)</f>
        <v>0</v>
      </c>
      <c r="G292" s="99">
        <f t="shared" ref="G292" si="1334">SUM(G288:G291)</f>
        <v>0</v>
      </c>
      <c r="H292" s="99">
        <f t="shared" ref="H292" si="1335">SUM(H288:H291)</f>
        <v>0</v>
      </c>
      <c r="I292" s="99">
        <f t="shared" ref="I292" si="1336">SUM(I288:I291)</f>
        <v>0</v>
      </c>
      <c r="J292" s="99">
        <f t="shared" ref="J292" si="1337">SUM(J288:J291)</f>
        <v>0</v>
      </c>
      <c r="K292" s="99">
        <f t="shared" ref="K292" si="1338">SUM(K288:K291)</f>
        <v>0</v>
      </c>
      <c r="L292" s="99">
        <f t="shared" ref="L292" si="1339">SUM(L288:L291)</f>
        <v>0</v>
      </c>
      <c r="M292" s="99">
        <f t="shared" ref="M292" si="1340">SUM(M288:M291)</f>
        <v>0</v>
      </c>
      <c r="N292" s="99">
        <f t="shared" ref="N292" si="1341">SUM(N288:N291)</f>
        <v>0</v>
      </c>
      <c r="O292" s="99">
        <f t="shared" ref="O292" si="1342">SUM(O288:O291)</f>
        <v>0</v>
      </c>
      <c r="P292" s="99">
        <f t="shared" ref="P292" si="1343">SUM(P288:P291)</f>
        <v>0</v>
      </c>
      <c r="Q292" s="99">
        <f t="shared" ref="Q292" si="1344">SUM(Q288:Q291)</f>
        <v>0</v>
      </c>
      <c r="R292" s="99">
        <f t="shared" ref="R292" si="1345">SUM(R288:R291)</f>
        <v>0</v>
      </c>
      <c r="S292" s="99">
        <f t="shared" ref="S292" si="1346">SUM(S288:S291)</f>
        <v>0</v>
      </c>
      <c r="T292" s="99">
        <f t="shared" ref="T292" si="1347">SUM(T288:T291)</f>
        <v>0</v>
      </c>
      <c r="U292" s="99">
        <f t="shared" ref="U292" si="1348">SUM(U288:U291)</f>
        <v>0</v>
      </c>
      <c r="V292" s="99">
        <f t="shared" ref="V292" si="1349">SUM(V288:V291)</f>
        <v>0</v>
      </c>
      <c r="W292" s="99">
        <f t="shared" ref="W292" si="1350">SUM(W288:W291)</f>
        <v>0</v>
      </c>
      <c r="X292" s="99">
        <f t="shared" ref="X292" si="1351">SUM(X288:X291)</f>
        <v>0</v>
      </c>
      <c r="Y292" s="99">
        <f t="shared" ref="Y292" si="1352">SUM(Y288:Y291)</f>
        <v>0</v>
      </c>
      <c r="Z292" s="99">
        <f t="shared" ref="Z292" si="1353">SUM(Z288:Z291)</f>
        <v>0</v>
      </c>
      <c r="AA292" s="100">
        <f t="shared" ref="AA292" si="1354">SUM(AA288:AA291)</f>
        <v>0</v>
      </c>
    </row>
    <row r="293" spans="1:27" ht="22.15" customHeight="1">
      <c r="A293" s="52" t="s">
        <v>34</v>
      </c>
      <c r="B293" s="53" t="str">
        <f t="shared" si="1065"/>
        <v>UNI1</v>
      </c>
      <c r="C293" s="62">
        <f t="shared" si="1234"/>
        <v>44918</v>
      </c>
      <c r="D293" s="54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6"/>
    </row>
    <row r="294" spans="1:27" ht="22.15" customHeight="1">
      <c r="A294" s="57" t="s">
        <v>34</v>
      </c>
      <c r="B294" s="58" t="str">
        <f t="shared" si="1065"/>
        <v>UNI2</v>
      </c>
      <c r="C294" s="63">
        <f t="shared" si="1234"/>
        <v>44918</v>
      </c>
      <c r="D294" s="59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1"/>
    </row>
    <row r="295" spans="1:27" ht="22.15" customHeight="1">
      <c r="A295" s="57" t="s">
        <v>34</v>
      </c>
      <c r="B295" s="58" t="str">
        <f t="shared" si="1065"/>
        <v>UNI3</v>
      </c>
      <c r="C295" s="63">
        <f t="shared" si="1234"/>
        <v>44918</v>
      </c>
      <c r="D295" s="59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1"/>
    </row>
    <row r="296" spans="1:27" ht="22.15" customHeight="1">
      <c r="A296" s="57" t="s">
        <v>34</v>
      </c>
      <c r="B296" s="58" t="str">
        <f t="shared" si="1065"/>
        <v>UNI4</v>
      </c>
      <c r="C296" s="63">
        <f t="shared" si="1234"/>
        <v>44918</v>
      </c>
      <c r="D296" s="59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1"/>
    </row>
    <row r="297" spans="1:27" ht="22.15" customHeight="1" thickBot="1">
      <c r="A297" s="73" t="s">
        <v>34</v>
      </c>
      <c r="B297" s="71" t="s">
        <v>48</v>
      </c>
      <c r="C297" s="72">
        <f t="shared" si="1234"/>
        <v>44918</v>
      </c>
      <c r="D297" s="98">
        <f t="shared" ref="D297" si="1355">SUM(D293:D296)</f>
        <v>0</v>
      </c>
      <c r="E297" s="99">
        <f t="shared" ref="E297" si="1356">SUM(E293:E296)</f>
        <v>0</v>
      </c>
      <c r="F297" s="99">
        <f t="shared" ref="F297" si="1357">SUM(F293:F296)</f>
        <v>0</v>
      </c>
      <c r="G297" s="99">
        <f t="shared" ref="G297" si="1358">SUM(G293:G296)</f>
        <v>0</v>
      </c>
      <c r="H297" s="99">
        <f t="shared" ref="H297" si="1359">SUM(H293:H296)</f>
        <v>0</v>
      </c>
      <c r="I297" s="99">
        <f t="shared" ref="I297" si="1360">SUM(I293:I296)</f>
        <v>0</v>
      </c>
      <c r="J297" s="99">
        <f t="shared" ref="J297" si="1361">SUM(J293:J296)</f>
        <v>0</v>
      </c>
      <c r="K297" s="99">
        <f t="shared" ref="K297" si="1362">SUM(K293:K296)</f>
        <v>0</v>
      </c>
      <c r="L297" s="99">
        <f t="shared" ref="L297" si="1363">SUM(L293:L296)</f>
        <v>0</v>
      </c>
      <c r="M297" s="99">
        <f t="shared" ref="M297" si="1364">SUM(M293:M296)</f>
        <v>0</v>
      </c>
      <c r="N297" s="99">
        <f t="shared" ref="N297" si="1365">SUM(N293:N296)</f>
        <v>0</v>
      </c>
      <c r="O297" s="99">
        <f t="shared" ref="O297" si="1366">SUM(O293:O296)</f>
        <v>0</v>
      </c>
      <c r="P297" s="99">
        <f t="shared" ref="P297" si="1367">SUM(P293:P296)</f>
        <v>0</v>
      </c>
      <c r="Q297" s="99">
        <f t="shared" ref="Q297" si="1368">SUM(Q293:Q296)</f>
        <v>0</v>
      </c>
      <c r="R297" s="99">
        <f t="shared" ref="R297" si="1369">SUM(R293:R296)</f>
        <v>0</v>
      </c>
      <c r="S297" s="99">
        <f t="shared" ref="S297" si="1370">SUM(S293:S296)</f>
        <v>0</v>
      </c>
      <c r="T297" s="99">
        <f t="shared" ref="T297" si="1371">SUM(T293:T296)</f>
        <v>0</v>
      </c>
      <c r="U297" s="99">
        <f t="shared" ref="U297" si="1372">SUM(U293:U296)</f>
        <v>0</v>
      </c>
      <c r="V297" s="99">
        <f t="shared" ref="V297" si="1373">SUM(V293:V296)</f>
        <v>0</v>
      </c>
      <c r="W297" s="99">
        <f t="shared" ref="W297" si="1374">SUM(W293:W296)</f>
        <v>0</v>
      </c>
      <c r="X297" s="99">
        <f t="shared" ref="X297" si="1375">SUM(X293:X296)</f>
        <v>0</v>
      </c>
      <c r="Y297" s="99">
        <f t="shared" ref="Y297" si="1376">SUM(Y293:Y296)</f>
        <v>0</v>
      </c>
      <c r="Z297" s="99">
        <f t="shared" ref="Z297" si="1377">SUM(Z293:Z296)</f>
        <v>0</v>
      </c>
      <c r="AA297" s="100">
        <f t="shared" ref="AA297" si="1378">SUM(AA293:AA296)</f>
        <v>0</v>
      </c>
    </row>
    <row r="298" spans="1:27" ht="22.15" customHeight="1">
      <c r="A298" s="52" t="s">
        <v>34</v>
      </c>
      <c r="B298" s="53" t="str">
        <f t="shared" ref="B298:B331" si="1379">$B293</f>
        <v>UNI1</v>
      </c>
      <c r="C298" s="62">
        <f t="shared" si="1234"/>
        <v>44919</v>
      </c>
      <c r="D298" s="54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6"/>
    </row>
    <row r="299" spans="1:27" ht="22.15" customHeight="1">
      <c r="A299" s="57" t="s">
        <v>34</v>
      </c>
      <c r="B299" s="58" t="str">
        <f t="shared" si="1379"/>
        <v>UNI2</v>
      </c>
      <c r="C299" s="63">
        <f t="shared" si="1234"/>
        <v>44919</v>
      </c>
      <c r="D299" s="59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1"/>
    </row>
    <row r="300" spans="1:27" ht="22.15" customHeight="1">
      <c r="A300" s="57" t="s">
        <v>34</v>
      </c>
      <c r="B300" s="58" t="str">
        <f t="shared" si="1379"/>
        <v>UNI3</v>
      </c>
      <c r="C300" s="63">
        <f t="shared" si="1234"/>
        <v>44919</v>
      </c>
      <c r="D300" s="59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1"/>
    </row>
    <row r="301" spans="1:27" ht="22.15" customHeight="1">
      <c r="A301" s="57" t="s">
        <v>34</v>
      </c>
      <c r="B301" s="58" t="str">
        <f t="shared" si="1379"/>
        <v>UNI4</v>
      </c>
      <c r="C301" s="63">
        <f t="shared" si="1234"/>
        <v>44919</v>
      </c>
      <c r="D301" s="59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1"/>
    </row>
    <row r="302" spans="1:27" ht="22.15" customHeight="1" thickBot="1">
      <c r="A302" s="73" t="s">
        <v>34</v>
      </c>
      <c r="B302" s="71" t="s">
        <v>48</v>
      </c>
      <c r="C302" s="72">
        <f t="shared" si="1234"/>
        <v>44919</v>
      </c>
      <c r="D302" s="98">
        <f t="shared" ref="D302" si="1380">SUM(D298:D301)</f>
        <v>0</v>
      </c>
      <c r="E302" s="99">
        <f t="shared" ref="E302" si="1381">SUM(E298:E301)</f>
        <v>0</v>
      </c>
      <c r="F302" s="99">
        <f t="shared" ref="F302" si="1382">SUM(F298:F301)</f>
        <v>0</v>
      </c>
      <c r="G302" s="99">
        <f t="shared" ref="G302" si="1383">SUM(G298:G301)</f>
        <v>0</v>
      </c>
      <c r="H302" s="99">
        <f t="shared" ref="H302" si="1384">SUM(H298:H301)</f>
        <v>0</v>
      </c>
      <c r="I302" s="99">
        <f t="shared" ref="I302" si="1385">SUM(I298:I301)</f>
        <v>0</v>
      </c>
      <c r="J302" s="99">
        <f t="shared" ref="J302" si="1386">SUM(J298:J301)</f>
        <v>0</v>
      </c>
      <c r="K302" s="99">
        <f t="shared" ref="K302" si="1387">SUM(K298:K301)</f>
        <v>0</v>
      </c>
      <c r="L302" s="99">
        <f t="shared" ref="L302" si="1388">SUM(L298:L301)</f>
        <v>0</v>
      </c>
      <c r="M302" s="99">
        <f t="shared" ref="M302" si="1389">SUM(M298:M301)</f>
        <v>0</v>
      </c>
      <c r="N302" s="99">
        <f t="shared" ref="N302" si="1390">SUM(N298:N301)</f>
        <v>0</v>
      </c>
      <c r="O302" s="99">
        <f t="shared" ref="O302" si="1391">SUM(O298:O301)</f>
        <v>0</v>
      </c>
      <c r="P302" s="99">
        <f t="shared" ref="P302" si="1392">SUM(P298:P301)</f>
        <v>0</v>
      </c>
      <c r="Q302" s="99">
        <f t="shared" ref="Q302" si="1393">SUM(Q298:Q301)</f>
        <v>0</v>
      </c>
      <c r="R302" s="99">
        <f t="shared" ref="R302" si="1394">SUM(R298:R301)</f>
        <v>0</v>
      </c>
      <c r="S302" s="99">
        <f t="shared" ref="S302" si="1395">SUM(S298:S301)</f>
        <v>0</v>
      </c>
      <c r="T302" s="99">
        <f t="shared" ref="T302" si="1396">SUM(T298:T301)</f>
        <v>0</v>
      </c>
      <c r="U302" s="99">
        <f t="shared" ref="U302" si="1397">SUM(U298:U301)</f>
        <v>0</v>
      </c>
      <c r="V302" s="99">
        <f t="shared" ref="V302" si="1398">SUM(V298:V301)</f>
        <v>0</v>
      </c>
      <c r="W302" s="99">
        <f t="shared" ref="W302" si="1399">SUM(W298:W301)</f>
        <v>0</v>
      </c>
      <c r="X302" s="99">
        <f t="shared" ref="X302" si="1400">SUM(X298:X301)</f>
        <v>0</v>
      </c>
      <c r="Y302" s="99">
        <f t="shared" ref="Y302" si="1401">SUM(Y298:Y301)</f>
        <v>0</v>
      </c>
      <c r="Z302" s="99">
        <f t="shared" ref="Z302" si="1402">SUM(Z298:Z301)</f>
        <v>0</v>
      </c>
      <c r="AA302" s="100">
        <f t="shared" ref="AA302" si="1403">SUM(AA298:AA301)</f>
        <v>0</v>
      </c>
    </row>
    <row r="303" spans="1:27" ht="22.15" customHeight="1">
      <c r="A303" s="52" t="s">
        <v>34</v>
      </c>
      <c r="B303" s="53" t="str">
        <f t="shared" si="1379"/>
        <v>UNI1</v>
      </c>
      <c r="C303" s="62">
        <f t="shared" si="1234"/>
        <v>44920</v>
      </c>
      <c r="D303" s="54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6"/>
    </row>
    <row r="304" spans="1:27" ht="22.15" customHeight="1">
      <c r="A304" s="57" t="s">
        <v>34</v>
      </c>
      <c r="B304" s="58" t="str">
        <f t="shared" si="1379"/>
        <v>UNI2</v>
      </c>
      <c r="C304" s="63">
        <f t="shared" si="1234"/>
        <v>44920</v>
      </c>
      <c r="D304" s="59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1"/>
    </row>
    <row r="305" spans="1:27" ht="22.15" customHeight="1">
      <c r="A305" s="57" t="s">
        <v>34</v>
      </c>
      <c r="B305" s="58" t="str">
        <f t="shared" si="1379"/>
        <v>UNI3</v>
      </c>
      <c r="C305" s="63">
        <f t="shared" si="1234"/>
        <v>44920</v>
      </c>
      <c r="D305" s="59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1"/>
    </row>
    <row r="306" spans="1:27" ht="22.15" customHeight="1">
      <c r="A306" s="57" t="s">
        <v>34</v>
      </c>
      <c r="B306" s="58" t="str">
        <f t="shared" si="1379"/>
        <v>UNI4</v>
      </c>
      <c r="C306" s="63">
        <f t="shared" si="1234"/>
        <v>44920</v>
      </c>
      <c r="D306" s="59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1"/>
    </row>
    <row r="307" spans="1:27" ht="22.15" customHeight="1" thickBot="1">
      <c r="A307" s="73" t="s">
        <v>34</v>
      </c>
      <c r="B307" s="71" t="s">
        <v>48</v>
      </c>
      <c r="C307" s="72">
        <f t="shared" si="1234"/>
        <v>44920</v>
      </c>
      <c r="D307" s="98">
        <f t="shared" ref="D307" si="1404">SUM(D303:D306)</f>
        <v>0</v>
      </c>
      <c r="E307" s="99">
        <f t="shared" ref="E307" si="1405">SUM(E303:E306)</f>
        <v>0</v>
      </c>
      <c r="F307" s="99">
        <f t="shared" ref="F307" si="1406">SUM(F303:F306)</f>
        <v>0</v>
      </c>
      <c r="G307" s="99">
        <f t="shared" ref="G307" si="1407">SUM(G303:G306)</f>
        <v>0</v>
      </c>
      <c r="H307" s="99">
        <f t="shared" ref="H307" si="1408">SUM(H303:H306)</f>
        <v>0</v>
      </c>
      <c r="I307" s="99">
        <f t="shared" ref="I307" si="1409">SUM(I303:I306)</f>
        <v>0</v>
      </c>
      <c r="J307" s="99">
        <f t="shared" ref="J307" si="1410">SUM(J303:J306)</f>
        <v>0</v>
      </c>
      <c r="K307" s="99">
        <f t="shared" ref="K307" si="1411">SUM(K303:K306)</f>
        <v>0</v>
      </c>
      <c r="L307" s="99">
        <f t="shared" ref="L307" si="1412">SUM(L303:L306)</f>
        <v>0</v>
      </c>
      <c r="M307" s="99">
        <f t="shared" ref="M307" si="1413">SUM(M303:M306)</f>
        <v>0</v>
      </c>
      <c r="N307" s="99">
        <f t="shared" ref="N307" si="1414">SUM(N303:N306)</f>
        <v>0</v>
      </c>
      <c r="O307" s="99">
        <f t="shared" ref="O307" si="1415">SUM(O303:O306)</f>
        <v>0</v>
      </c>
      <c r="P307" s="99">
        <f t="shared" ref="P307" si="1416">SUM(P303:P306)</f>
        <v>0</v>
      </c>
      <c r="Q307" s="99">
        <f t="shared" ref="Q307" si="1417">SUM(Q303:Q306)</f>
        <v>0</v>
      </c>
      <c r="R307" s="99">
        <f t="shared" ref="R307" si="1418">SUM(R303:R306)</f>
        <v>0</v>
      </c>
      <c r="S307" s="99">
        <f t="shared" ref="S307" si="1419">SUM(S303:S306)</f>
        <v>0</v>
      </c>
      <c r="T307" s="99">
        <f t="shared" ref="T307" si="1420">SUM(T303:T306)</f>
        <v>0</v>
      </c>
      <c r="U307" s="99">
        <f t="shared" ref="U307" si="1421">SUM(U303:U306)</f>
        <v>0</v>
      </c>
      <c r="V307" s="99">
        <f t="shared" ref="V307" si="1422">SUM(V303:V306)</f>
        <v>0</v>
      </c>
      <c r="W307" s="99">
        <f t="shared" ref="W307" si="1423">SUM(W303:W306)</f>
        <v>0</v>
      </c>
      <c r="X307" s="99">
        <f t="shared" ref="X307" si="1424">SUM(X303:X306)</f>
        <v>0</v>
      </c>
      <c r="Y307" s="99">
        <f t="shared" ref="Y307" si="1425">SUM(Y303:Y306)</f>
        <v>0</v>
      </c>
      <c r="Z307" s="99">
        <f t="shared" ref="Z307" si="1426">SUM(Z303:Z306)</f>
        <v>0</v>
      </c>
      <c r="AA307" s="100">
        <f t="shared" ref="AA307" si="1427">SUM(AA303:AA306)</f>
        <v>0</v>
      </c>
    </row>
    <row r="308" spans="1:27" ht="22.15" customHeight="1">
      <c r="A308" s="52" t="s">
        <v>34</v>
      </c>
      <c r="B308" s="53" t="str">
        <f t="shared" si="1379"/>
        <v>UNI1</v>
      </c>
      <c r="C308" s="62">
        <f t="shared" si="1234"/>
        <v>44921</v>
      </c>
      <c r="D308" s="54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6"/>
    </row>
    <row r="309" spans="1:27" ht="22.15" customHeight="1">
      <c r="A309" s="57" t="s">
        <v>34</v>
      </c>
      <c r="B309" s="58" t="str">
        <f t="shared" si="1379"/>
        <v>UNI2</v>
      </c>
      <c r="C309" s="63">
        <f t="shared" si="1234"/>
        <v>44921</v>
      </c>
      <c r="D309" s="59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1"/>
    </row>
    <row r="310" spans="1:27" ht="22.15" customHeight="1">
      <c r="A310" s="57" t="s">
        <v>34</v>
      </c>
      <c r="B310" s="58" t="str">
        <f t="shared" si="1379"/>
        <v>UNI3</v>
      </c>
      <c r="C310" s="63">
        <f t="shared" si="1234"/>
        <v>44921</v>
      </c>
      <c r="D310" s="59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1"/>
    </row>
    <row r="311" spans="1:27" ht="22.15" customHeight="1">
      <c r="A311" s="57" t="s">
        <v>34</v>
      </c>
      <c r="B311" s="58" t="str">
        <f t="shared" si="1379"/>
        <v>UNI4</v>
      </c>
      <c r="C311" s="63">
        <f t="shared" si="1234"/>
        <v>44921</v>
      </c>
      <c r="D311" s="59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1"/>
    </row>
    <row r="312" spans="1:27" ht="22.15" customHeight="1" thickBot="1">
      <c r="A312" s="73" t="s">
        <v>34</v>
      </c>
      <c r="B312" s="71" t="s">
        <v>48</v>
      </c>
      <c r="C312" s="72">
        <f t="shared" si="1234"/>
        <v>44921</v>
      </c>
      <c r="D312" s="98">
        <f t="shared" ref="D312" si="1428">SUM(D308:D311)</f>
        <v>0</v>
      </c>
      <c r="E312" s="99">
        <f t="shared" ref="E312" si="1429">SUM(E308:E311)</f>
        <v>0</v>
      </c>
      <c r="F312" s="99">
        <f t="shared" ref="F312" si="1430">SUM(F308:F311)</f>
        <v>0</v>
      </c>
      <c r="G312" s="99">
        <f t="shared" ref="G312" si="1431">SUM(G308:G311)</f>
        <v>0</v>
      </c>
      <c r="H312" s="99">
        <f t="shared" ref="H312" si="1432">SUM(H308:H311)</f>
        <v>0</v>
      </c>
      <c r="I312" s="99">
        <f t="shared" ref="I312" si="1433">SUM(I308:I311)</f>
        <v>0</v>
      </c>
      <c r="J312" s="99">
        <f t="shared" ref="J312" si="1434">SUM(J308:J311)</f>
        <v>0</v>
      </c>
      <c r="K312" s="99">
        <f t="shared" ref="K312" si="1435">SUM(K308:K311)</f>
        <v>0</v>
      </c>
      <c r="L312" s="99">
        <f t="shared" ref="L312" si="1436">SUM(L308:L311)</f>
        <v>0</v>
      </c>
      <c r="M312" s="99">
        <f t="shared" ref="M312" si="1437">SUM(M308:M311)</f>
        <v>0</v>
      </c>
      <c r="N312" s="99">
        <f t="shared" ref="N312" si="1438">SUM(N308:N311)</f>
        <v>0</v>
      </c>
      <c r="O312" s="99">
        <f t="shared" ref="O312" si="1439">SUM(O308:O311)</f>
        <v>0</v>
      </c>
      <c r="P312" s="99">
        <f t="shared" ref="P312" si="1440">SUM(P308:P311)</f>
        <v>0</v>
      </c>
      <c r="Q312" s="99">
        <f t="shared" ref="Q312" si="1441">SUM(Q308:Q311)</f>
        <v>0</v>
      </c>
      <c r="R312" s="99">
        <f t="shared" ref="R312" si="1442">SUM(R308:R311)</f>
        <v>0</v>
      </c>
      <c r="S312" s="99">
        <f t="shared" ref="S312" si="1443">SUM(S308:S311)</f>
        <v>0</v>
      </c>
      <c r="T312" s="99">
        <f t="shared" ref="T312" si="1444">SUM(T308:T311)</f>
        <v>0</v>
      </c>
      <c r="U312" s="99">
        <f t="shared" ref="U312" si="1445">SUM(U308:U311)</f>
        <v>0</v>
      </c>
      <c r="V312" s="99">
        <f t="shared" ref="V312" si="1446">SUM(V308:V311)</f>
        <v>0</v>
      </c>
      <c r="W312" s="99">
        <f t="shared" ref="W312" si="1447">SUM(W308:W311)</f>
        <v>0</v>
      </c>
      <c r="X312" s="99">
        <f t="shared" ref="X312" si="1448">SUM(X308:X311)</f>
        <v>0</v>
      </c>
      <c r="Y312" s="99">
        <f t="shared" ref="Y312" si="1449">SUM(Y308:Y311)</f>
        <v>0</v>
      </c>
      <c r="Z312" s="99">
        <f t="shared" ref="Z312" si="1450">SUM(Z308:Z311)</f>
        <v>0</v>
      </c>
      <c r="AA312" s="100">
        <f t="shared" ref="AA312" si="1451">SUM(AA308:AA311)</f>
        <v>0</v>
      </c>
    </row>
    <row r="313" spans="1:27" ht="22.15" customHeight="1">
      <c r="A313" s="52" t="s">
        <v>34</v>
      </c>
      <c r="B313" s="53" t="str">
        <f t="shared" si="1379"/>
        <v>UNI1</v>
      </c>
      <c r="C313" s="62">
        <f t="shared" si="1234"/>
        <v>44922</v>
      </c>
      <c r="D313" s="54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6"/>
    </row>
    <row r="314" spans="1:27" ht="22.15" customHeight="1">
      <c r="A314" s="57" t="s">
        <v>34</v>
      </c>
      <c r="B314" s="58" t="str">
        <f t="shared" si="1379"/>
        <v>UNI2</v>
      </c>
      <c r="C314" s="63">
        <f t="shared" si="1234"/>
        <v>44922</v>
      </c>
      <c r="D314" s="59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1"/>
    </row>
    <row r="315" spans="1:27" ht="22.15" customHeight="1">
      <c r="A315" s="57" t="s">
        <v>34</v>
      </c>
      <c r="B315" s="58" t="str">
        <f t="shared" si="1379"/>
        <v>UNI3</v>
      </c>
      <c r="C315" s="63">
        <f t="shared" si="1234"/>
        <v>44922</v>
      </c>
      <c r="D315" s="59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1"/>
    </row>
    <row r="316" spans="1:27" ht="22.15" customHeight="1">
      <c r="A316" s="57" t="s">
        <v>34</v>
      </c>
      <c r="B316" s="58" t="str">
        <f t="shared" si="1379"/>
        <v>UNI4</v>
      </c>
      <c r="C316" s="63">
        <f t="shared" si="1234"/>
        <v>44922</v>
      </c>
      <c r="D316" s="59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1"/>
    </row>
    <row r="317" spans="1:27" ht="22.15" customHeight="1" thickBot="1">
      <c r="A317" s="73" t="s">
        <v>34</v>
      </c>
      <c r="B317" s="71" t="s">
        <v>48</v>
      </c>
      <c r="C317" s="72">
        <f t="shared" si="1234"/>
        <v>44922</v>
      </c>
      <c r="D317" s="98">
        <f t="shared" ref="D317" si="1452">SUM(D313:D316)</f>
        <v>0</v>
      </c>
      <c r="E317" s="99">
        <f t="shared" ref="E317" si="1453">SUM(E313:E316)</f>
        <v>0</v>
      </c>
      <c r="F317" s="99">
        <f t="shared" ref="F317" si="1454">SUM(F313:F316)</f>
        <v>0</v>
      </c>
      <c r="G317" s="99">
        <f t="shared" ref="G317" si="1455">SUM(G313:G316)</f>
        <v>0</v>
      </c>
      <c r="H317" s="99">
        <f t="shared" ref="H317" si="1456">SUM(H313:H316)</f>
        <v>0</v>
      </c>
      <c r="I317" s="99">
        <f t="shared" ref="I317" si="1457">SUM(I313:I316)</f>
        <v>0</v>
      </c>
      <c r="J317" s="99">
        <f t="shared" ref="J317" si="1458">SUM(J313:J316)</f>
        <v>0</v>
      </c>
      <c r="K317" s="99">
        <f t="shared" ref="K317" si="1459">SUM(K313:K316)</f>
        <v>0</v>
      </c>
      <c r="L317" s="99">
        <f t="shared" ref="L317" si="1460">SUM(L313:L316)</f>
        <v>0</v>
      </c>
      <c r="M317" s="99">
        <f t="shared" ref="M317" si="1461">SUM(M313:M316)</f>
        <v>0</v>
      </c>
      <c r="N317" s="99">
        <f t="shared" ref="N317" si="1462">SUM(N313:N316)</f>
        <v>0</v>
      </c>
      <c r="O317" s="99">
        <f t="shared" ref="O317" si="1463">SUM(O313:O316)</f>
        <v>0</v>
      </c>
      <c r="P317" s="99">
        <f t="shared" ref="P317" si="1464">SUM(P313:P316)</f>
        <v>0</v>
      </c>
      <c r="Q317" s="99">
        <f t="shared" ref="Q317" si="1465">SUM(Q313:Q316)</f>
        <v>0</v>
      </c>
      <c r="R317" s="99">
        <f t="shared" ref="R317" si="1466">SUM(R313:R316)</f>
        <v>0</v>
      </c>
      <c r="S317" s="99">
        <f t="shared" ref="S317" si="1467">SUM(S313:S316)</f>
        <v>0</v>
      </c>
      <c r="T317" s="99">
        <f t="shared" ref="T317" si="1468">SUM(T313:T316)</f>
        <v>0</v>
      </c>
      <c r="U317" s="99">
        <f t="shared" ref="U317" si="1469">SUM(U313:U316)</f>
        <v>0</v>
      </c>
      <c r="V317" s="99">
        <f t="shared" ref="V317" si="1470">SUM(V313:V316)</f>
        <v>0</v>
      </c>
      <c r="W317" s="99">
        <f t="shared" ref="W317" si="1471">SUM(W313:W316)</f>
        <v>0</v>
      </c>
      <c r="X317" s="99">
        <f t="shared" ref="X317" si="1472">SUM(X313:X316)</f>
        <v>0</v>
      </c>
      <c r="Y317" s="99">
        <f t="shared" ref="Y317" si="1473">SUM(Y313:Y316)</f>
        <v>0</v>
      </c>
      <c r="Z317" s="99">
        <f t="shared" ref="Z317" si="1474">SUM(Z313:Z316)</f>
        <v>0</v>
      </c>
      <c r="AA317" s="100">
        <f t="shared" ref="AA317" si="1475">SUM(AA313:AA316)</f>
        <v>0</v>
      </c>
    </row>
    <row r="318" spans="1:27" ht="22.15" customHeight="1">
      <c r="A318" s="52" t="s">
        <v>34</v>
      </c>
      <c r="B318" s="53" t="str">
        <f t="shared" si="1379"/>
        <v>UNI1</v>
      </c>
      <c r="C318" s="62">
        <f t="shared" si="1234"/>
        <v>44923</v>
      </c>
      <c r="D318" s="54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6"/>
    </row>
    <row r="319" spans="1:27" ht="22.15" customHeight="1">
      <c r="A319" s="57" t="s">
        <v>34</v>
      </c>
      <c r="B319" s="58" t="str">
        <f t="shared" si="1379"/>
        <v>UNI2</v>
      </c>
      <c r="C319" s="63">
        <f t="shared" si="1234"/>
        <v>44923</v>
      </c>
      <c r="D319" s="59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1"/>
    </row>
    <row r="320" spans="1:27" ht="22.15" customHeight="1">
      <c r="A320" s="57" t="s">
        <v>34</v>
      </c>
      <c r="B320" s="58" t="str">
        <f t="shared" si="1379"/>
        <v>UNI3</v>
      </c>
      <c r="C320" s="63">
        <f t="shared" si="1234"/>
        <v>44923</v>
      </c>
      <c r="D320" s="59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1"/>
    </row>
    <row r="321" spans="1:27" ht="22.15" customHeight="1">
      <c r="A321" s="57" t="s">
        <v>34</v>
      </c>
      <c r="B321" s="58" t="str">
        <f t="shared" si="1379"/>
        <v>UNI4</v>
      </c>
      <c r="C321" s="63">
        <f t="shared" si="1234"/>
        <v>44923</v>
      </c>
      <c r="D321" s="59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1"/>
    </row>
    <row r="322" spans="1:27" ht="22.15" customHeight="1" thickBot="1">
      <c r="A322" s="73" t="s">
        <v>34</v>
      </c>
      <c r="B322" s="71" t="s">
        <v>48</v>
      </c>
      <c r="C322" s="72">
        <f t="shared" si="1234"/>
        <v>44923</v>
      </c>
      <c r="D322" s="98">
        <f t="shared" ref="D322" si="1476">SUM(D318:D321)</f>
        <v>0</v>
      </c>
      <c r="E322" s="99">
        <f t="shared" ref="E322" si="1477">SUM(E318:E321)</f>
        <v>0</v>
      </c>
      <c r="F322" s="99">
        <f t="shared" ref="F322" si="1478">SUM(F318:F321)</f>
        <v>0</v>
      </c>
      <c r="G322" s="99">
        <f t="shared" ref="G322" si="1479">SUM(G318:G321)</f>
        <v>0</v>
      </c>
      <c r="H322" s="99">
        <f t="shared" ref="H322" si="1480">SUM(H318:H321)</f>
        <v>0</v>
      </c>
      <c r="I322" s="99">
        <f t="shared" ref="I322" si="1481">SUM(I318:I321)</f>
        <v>0</v>
      </c>
      <c r="J322" s="99">
        <f t="shared" ref="J322" si="1482">SUM(J318:J321)</f>
        <v>0</v>
      </c>
      <c r="K322" s="99">
        <f t="shared" ref="K322" si="1483">SUM(K318:K321)</f>
        <v>0</v>
      </c>
      <c r="L322" s="99">
        <f t="shared" ref="L322" si="1484">SUM(L318:L321)</f>
        <v>0</v>
      </c>
      <c r="M322" s="99">
        <f t="shared" ref="M322" si="1485">SUM(M318:M321)</f>
        <v>0</v>
      </c>
      <c r="N322" s="99">
        <f t="shared" ref="N322" si="1486">SUM(N318:N321)</f>
        <v>0</v>
      </c>
      <c r="O322" s="99">
        <f t="shared" ref="O322" si="1487">SUM(O318:O321)</f>
        <v>0</v>
      </c>
      <c r="P322" s="99">
        <f t="shared" ref="P322" si="1488">SUM(P318:P321)</f>
        <v>0</v>
      </c>
      <c r="Q322" s="99">
        <f t="shared" ref="Q322" si="1489">SUM(Q318:Q321)</f>
        <v>0</v>
      </c>
      <c r="R322" s="99">
        <f t="shared" ref="R322" si="1490">SUM(R318:R321)</f>
        <v>0</v>
      </c>
      <c r="S322" s="99">
        <f t="shared" ref="S322" si="1491">SUM(S318:S321)</f>
        <v>0</v>
      </c>
      <c r="T322" s="99">
        <f t="shared" ref="T322" si="1492">SUM(T318:T321)</f>
        <v>0</v>
      </c>
      <c r="U322" s="99">
        <f t="shared" ref="U322" si="1493">SUM(U318:U321)</f>
        <v>0</v>
      </c>
      <c r="V322" s="99">
        <f t="shared" ref="V322" si="1494">SUM(V318:V321)</f>
        <v>0</v>
      </c>
      <c r="W322" s="99">
        <f t="shared" ref="W322" si="1495">SUM(W318:W321)</f>
        <v>0</v>
      </c>
      <c r="X322" s="99">
        <f t="shared" ref="X322" si="1496">SUM(X318:X321)</f>
        <v>0</v>
      </c>
      <c r="Y322" s="99">
        <f t="shared" ref="Y322" si="1497">SUM(Y318:Y321)</f>
        <v>0</v>
      </c>
      <c r="Z322" s="99">
        <f t="shared" ref="Z322" si="1498">SUM(Z318:Z321)</f>
        <v>0</v>
      </c>
      <c r="AA322" s="100">
        <f t="shared" ref="AA322" si="1499">SUM(AA318:AA321)</f>
        <v>0</v>
      </c>
    </row>
    <row r="323" spans="1:27" ht="22.15" customHeight="1">
      <c r="A323" s="52" t="s">
        <v>34</v>
      </c>
      <c r="B323" s="53" t="str">
        <f t="shared" si="1379"/>
        <v>UNI1</v>
      </c>
      <c r="C323" s="62">
        <f t="shared" si="1234"/>
        <v>44924</v>
      </c>
      <c r="D323" s="54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6"/>
    </row>
    <row r="324" spans="1:27" ht="22.15" customHeight="1">
      <c r="A324" s="57" t="s">
        <v>34</v>
      </c>
      <c r="B324" s="58" t="str">
        <f t="shared" si="1379"/>
        <v>UNI2</v>
      </c>
      <c r="C324" s="63">
        <f t="shared" si="1234"/>
        <v>44924</v>
      </c>
      <c r="D324" s="59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1"/>
    </row>
    <row r="325" spans="1:27" ht="22.15" customHeight="1">
      <c r="A325" s="57" t="s">
        <v>34</v>
      </c>
      <c r="B325" s="58" t="str">
        <f t="shared" si="1379"/>
        <v>UNI3</v>
      </c>
      <c r="C325" s="63">
        <f t="shared" si="1234"/>
        <v>44924</v>
      </c>
      <c r="D325" s="59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1"/>
    </row>
    <row r="326" spans="1:27" ht="22.15" customHeight="1">
      <c r="A326" s="57" t="s">
        <v>34</v>
      </c>
      <c r="B326" s="58" t="str">
        <f t="shared" si="1379"/>
        <v>UNI4</v>
      </c>
      <c r="C326" s="63">
        <f t="shared" si="1234"/>
        <v>44924</v>
      </c>
      <c r="D326" s="59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1"/>
    </row>
    <row r="327" spans="1:27" ht="22.15" customHeight="1" thickBot="1">
      <c r="A327" s="73" t="s">
        <v>34</v>
      </c>
      <c r="B327" s="71" t="s">
        <v>48</v>
      </c>
      <c r="C327" s="72">
        <f t="shared" si="1234"/>
        <v>44924</v>
      </c>
      <c r="D327" s="98">
        <f t="shared" ref="D327" si="1500">SUM(D323:D326)</f>
        <v>0</v>
      </c>
      <c r="E327" s="99">
        <f t="shared" ref="E327" si="1501">SUM(E323:E326)</f>
        <v>0</v>
      </c>
      <c r="F327" s="99">
        <f t="shared" ref="F327" si="1502">SUM(F323:F326)</f>
        <v>0</v>
      </c>
      <c r="G327" s="99">
        <f t="shared" ref="G327" si="1503">SUM(G323:G326)</f>
        <v>0</v>
      </c>
      <c r="H327" s="99">
        <f t="shared" ref="H327" si="1504">SUM(H323:H326)</f>
        <v>0</v>
      </c>
      <c r="I327" s="99">
        <f t="shared" ref="I327" si="1505">SUM(I323:I326)</f>
        <v>0</v>
      </c>
      <c r="J327" s="99">
        <f t="shared" ref="J327" si="1506">SUM(J323:J326)</f>
        <v>0</v>
      </c>
      <c r="K327" s="99">
        <f t="shared" ref="K327" si="1507">SUM(K323:K326)</f>
        <v>0</v>
      </c>
      <c r="L327" s="99">
        <f t="shared" ref="L327" si="1508">SUM(L323:L326)</f>
        <v>0</v>
      </c>
      <c r="M327" s="99">
        <f t="shared" ref="M327" si="1509">SUM(M323:M326)</f>
        <v>0</v>
      </c>
      <c r="N327" s="99">
        <f t="shared" ref="N327" si="1510">SUM(N323:N326)</f>
        <v>0</v>
      </c>
      <c r="O327" s="99">
        <f t="shared" ref="O327" si="1511">SUM(O323:O326)</f>
        <v>0</v>
      </c>
      <c r="P327" s="99">
        <f t="shared" ref="P327" si="1512">SUM(P323:P326)</f>
        <v>0</v>
      </c>
      <c r="Q327" s="99">
        <f t="shared" ref="Q327" si="1513">SUM(Q323:Q326)</f>
        <v>0</v>
      </c>
      <c r="R327" s="99">
        <f t="shared" ref="R327" si="1514">SUM(R323:R326)</f>
        <v>0</v>
      </c>
      <c r="S327" s="99">
        <f t="shared" ref="S327" si="1515">SUM(S323:S326)</f>
        <v>0</v>
      </c>
      <c r="T327" s="99">
        <f t="shared" ref="T327" si="1516">SUM(T323:T326)</f>
        <v>0</v>
      </c>
      <c r="U327" s="99">
        <f t="shared" ref="U327" si="1517">SUM(U323:U326)</f>
        <v>0</v>
      </c>
      <c r="V327" s="99">
        <f t="shared" ref="V327" si="1518">SUM(V323:V326)</f>
        <v>0</v>
      </c>
      <c r="W327" s="99">
        <f t="shared" ref="W327" si="1519">SUM(W323:W326)</f>
        <v>0</v>
      </c>
      <c r="X327" s="99">
        <f t="shared" ref="X327" si="1520">SUM(X323:X326)</f>
        <v>0</v>
      </c>
      <c r="Y327" s="99">
        <f t="shared" ref="Y327" si="1521">SUM(Y323:Y326)</f>
        <v>0</v>
      </c>
      <c r="Z327" s="99">
        <f t="shared" ref="Z327" si="1522">SUM(Z323:Z326)</f>
        <v>0</v>
      </c>
      <c r="AA327" s="100">
        <f t="shared" ref="AA327" si="1523">SUM(AA323:AA326)</f>
        <v>0</v>
      </c>
    </row>
    <row r="328" spans="1:27" ht="22.15" customHeight="1">
      <c r="A328" s="52" t="s">
        <v>35</v>
      </c>
      <c r="B328" s="53" t="str">
        <f t="shared" si="1379"/>
        <v>UNI1</v>
      </c>
      <c r="C328" s="62">
        <f t="shared" si="1234"/>
        <v>44925</v>
      </c>
      <c r="D328" s="54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6"/>
    </row>
    <row r="329" spans="1:27" ht="22.15" customHeight="1">
      <c r="A329" s="57" t="s">
        <v>35</v>
      </c>
      <c r="B329" s="58" t="str">
        <f t="shared" si="1379"/>
        <v>UNI2</v>
      </c>
      <c r="C329" s="63">
        <f t="shared" si="1234"/>
        <v>44925</v>
      </c>
      <c r="D329" s="59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1"/>
    </row>
    <row r="330" spans="1:27" ht="22.15" customHeight="1">
      <c r="A330" s="57" t="s">
        <v>35</v>
      </c>
      <c r="B330" s="58" t="str">
        <f t="shared" si="1379"/>
        <v>UNI3</v>
      </c>
      <c r="C330" s="63">
        <f t="shared" si="1234"/>
        <v>44925</v>
      </c>
      <c r="D330" s="59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1"/>
    </row>
    <row r="331" spans="1:27" ht="22.15" customHeight="1">
      <c r="A331" s="57" t="s">
        <v>35</v>
      </c>
      <c r="B331" s="58" t="str">
        <f t="shared" si="1379"/>
        <v>UNI4</v>
      </c>
      <c r="C331" s="63">
        <f t="shared" si="1234"/>
        <v>44925</v>
      </c>
      <c r="D331" s="59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1"/>
    </row>
    <row r="332" spans="1:27" ht="22.15" customHeight="1" thickBot="1">
      <c r="A332" s="73" t="s">
        <v>35</v>
      </c>
      <c r="B332" s="71" t="s">
        <v>48</v>
      </c>
      <c r="C332" s="72">
        <f t="shared" si="1234"/>
        <v>44925</v>
      </c>
      <c r="D332" s="98">
        <f t="shared" ref="D332" si="1524">SUM(D328:D331)</f>
        <v>0</v>
      </c>
      <c r="E332" s="99">
        <f t="shared" ref="E332" si="1525">SUM(E328:E331)</f>
        <v>0</v>
      </c>
      <c r="F332" s="99">
        <f t="shared" ref="F332" si="1526">SUM(F328:F331)</f>
        <v>0</v>
      </c>
      <c r="G332" s="99">
        <f t="shared" ref="G332" si="1527">SUM(G328:G331)</f>
        <v>0</v>
      </c>
      <c r="H332" s="99">
        <f t="shared" ref="H332" si="1528">SUM(H328:H331)</f>
        <v>0</v>
      </c>
      <c r="I332" s="99">
        <f t="shared" ref="I332" si="1529">SUM(I328:I331)</f>
        <v>0</v>
      </c>
      <c r="J332" s="99">
        <f t="shared" ref="J332" si="1530">SUM(J328:J331)</f>
        <v>0</v>
      </c>
      <c r="K332" s="99">
        <f t="shared" ref="K332" si="1531">SUM(K328:K331)</f>
        <v>0</v>
      </c>
      <c r="L332" s="99">
        <f t="shared" ref="L332" si="1532">SUM(L328:L331)</f>
        <v>0</v>
      </c>
      <c r="M332" s="99">
        <f t="shared" ref="M332" si="1533">SUM(M328:M331)</f>
        <v>0</v>
      </c>
      <c r="N332" s="99">
        <f t="shared" ref="N332" si="1534">SUM(N328:N331)</f>
        <v>0</v>
      </c>
      <c r="O332" s="99">
        <f t="shared" ref="O332" si="1535">SUM(O328:O331)</f>
        <v>0</v>
      </c>
      <c r="P332" s="99">
        <f t="shared" ref="P332" si="1536">SUM(P328:P331)</f>
        <v>0</v>
      </c>
      <c r="Q332" s="99">
        <f t="shared" ref="Q332" si="1537">SUM(Q328:Q331)</f>
        <v>0</v>
      </c>
      <c r="R332" s="99">
        <f t="shared" ref="R332" si="1538">SUM(R328:R331)</f>
        <v>0</v>
      </c>
      <c r="S332" s="99">
        <f t="shared" ref="S332" si="1539">SUM(S328:S331)</f>
        <v>0</v>
      </c>
      <c r="T332" s="99">
        <f t="shared" ref="T332" si="1540">SUM(T328:T331)</f>
        <v>0</v>
      </c>
      <c r="U332" s="99">
        <f t="shared" ref="U332" si="1541">SUM(U328:U331)</f>
        <v>0</v>
      </c>
      <c r="V332" s="99">
        <f t="shared" ref="V332" si="1542">SUM(V328:V331)</f>
        <v>0</v>
      </c>
      <c r="W332" s="99">
        <f t="shared" ref="W332" si="1543">SUM(W328:W331)</f>
        <v>0</v>
      </c>
      <c r="X332" s="99">
        <f t="shared" ref="X332" si="1544">SUM(X328:X331)</f>
        <v>0</v>
      </c>
      <c r="Y332" s="99">
        <f t="shared" ref="Y332" si="1545">SUM(Y328:Y331)</f>
        <v>0</v>
      </c>
      <c r="Z332" s="99">
        <f t="shared" ref="Z332" si="1546">SUM(Z328:Z331)</f>
        <v>0</v>
      </c>
      <c r="AA332" s="100">
        <f t="shared" ref="AA332" si="1547">SUM(AA328:AA331)</f>
        <v>0</v>
      </c>
    </row>
    <row r="333" spans="1:27" ht="22.15" customHeight="1">
      <c r="A333" s="52" t="s">
        <v>35</v>
      </c>
      <c r="B333" s="53" t="str">
        <f t="shared" ref="B333:B336" si="1548">$B328</f>
        <v>UNI1</v>
      </c>
      <c r="C333" s="62">
        <f t="shared" ref="C333" si="1549">C328+1</f>
        <v>44926</v>
      </c>
      <c r="D333" s="54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6"/>
    </row>
    <row r="334" spans="1:27" ht="22.15" customHeight="1">
      <c r="A334" s="57" t="s">
        <v>35</v>
      </c>
      <c r="B334" s="58" t="str">
        <f t="shared" si="1548"/>
        <v>UNI2</v>
      </c>
      <c r="C334" s="63">
        <f t="shared" ref="C334" si="1550">C329+1</f>
        <v>44926</v>
      </c>
      <c r="D334" s="59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1"/>
    </row>
    <row r="335" spans="1:27" ht="22.15" customHeight="1">
      <c r="A335" s="57" t="s">
        <v>35</v>
      </c>
      <c r="B335" s="58" t="str">
        <f t="shared" si="1548"/>
        <v>UNI3</v>
      </c>
      <c r="C335" s="63">
        <f>C330+1</f>
        <v>44926</v>
      </c>
      <c r="D335" s="59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1"/>
    </row>
    <row r="336" spans="1:27" ht="22.15" customHeight="1">
      <c r="A336" s="57" t="s">
        <v>35</v>
      </c>
      <c r="B336" s="58" t="str">
        <f t="shared" si="1548"/>
        <v>UNI4</v>
      </c>
      <c r="C336" s="63">
        <f>C331+1</f>
        <v>44926</v>
      </c>
      <c r="D336" s="59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1"/>
    </row>
    <row r="337" spans="1:27" ht="22.15" customHeight="1" thickBot="1">
      <c r="A337" s="73" t="s">
        <v>35</v>
      </c>
      <c r="B337" s="71" t="s">
        <v>48</v>
      </c>
      <c r="C337" s="72">
        <f>C332+1</f>
        <v>44926</v>
      </c>
      <c r="D337" s="98">
        <f t="shared" ref="D337" si="1551">SUM(D333:D336)</f>
        <v>0</v>
      </c>
      <c r="E337" s="99">
        <f t="shared" ref="E337" si="1552">SUM(E333:E336)</f>
        <v>0</v>
      </c>
      <c r="F337" s="99">
        <f t="shared" ref="F337" si="1553">SUM(F333:F336)</f>
        <v>0</v>
      </c>
      <c r="G337" s="99">
        <f t="shared" ref="G337" si="1554">SUM(G333:G336)</f>
        <v>0</v>
      </c>
      <c r="H337" s="99">
        <f t="shared" ref="H337" si="1555">SUM(H333:H336)</f>
        <v>0</v>
      </c>
      <c r="I337" s="99">
        <f t="shared" ref="I337" si="1556">SUM(I333:I336)</f>
        <v>0</v>
      </c>
      <c r="J337" s="99">
        <f t="shared" ref="J337" si="1557">SUM(J333:J336)</f>
        <v>0</v>
      </c>
      <c r="K337" s="99">
        <f t="shared" ref="K337" si="1558">SUM(K333:K336)</f>
        <v>0</v>
      </c>
      <c r="L337" s="99">
        <f t="shared" ref="L337" si="1559">SUM(L333:L336)</f>
        <v>0</v>
      </c>
      <c r="M337" s="99">
        <f t="shared" ref="M337" si="1560">SUM(M333:M336)</f>
        <v>0</v>
      </c>
      <c r="N337" s="99">
        <f t="shared" ref="N337" si="1561">SUM(N333:N336)</f>
        <v>0</v>
      </c>
      <c r="O337" s="99">
        <f t="shared" ref="O337" si="1562">SUM(O333:O336)</f>
        <v>0</v>
      </c>
      <c r="P337" s="99">
        <f t="shared" ref="P337" si="1563">SUM(P333:P336)</f>
        <v>0</v>
      </c>
      <c r="Q337" s="99">
        <f t="shared" ref="Q337" si="1564">SUM(Q333:Q336)</f>
        <v>0</v>
      </c>
      <c r="R337" s="99">
        <f t="shared" ref="R337" si="1565">SUM(R333:R336)</f>
        <v>0</v>
      </c>
      <c r="S337" s="99">
        <f t="shared" ref="S337" si="1566">SUM(S333:S336)</f>
        <v>0</v>
      </c>
      <c r="T337" s="99">
        <f t="shared" ref="T337" si="1567">SUM(T333:T336)</f>
        <v>0</v>
      </c>
      <c r="U337" s="99">
        <f t="shared" ref="U337" si="1568">SUM(U333:U336)</f>
        <v>0</v>
      </c>
      <c r="V337" s="99">
        <f t="shared" ref="V337" si="1569">SUM(V333:V336)</f>
        <v>0</v>
      </c>
      <c r="W337" s="99">
        <f t="shared" ref="W337" si="1570">SUM(W333:W336)</f>
        <v>0</v>
      </c>
      <c r="X337" s="99">
        <f t="shared" ref="X337" si="1571">SUM(X333:X336)</f>
        <v>0</v>
      </c>
      <c r="Y337" s="99">
        <f t="shared" ref="Y337" si="1572">SUM(Y333:Y336)</f>
        <v>0</v>
      </c>
      <c r="Z337" s="99">
        <f t="shared" ref="Z337" si="1573">SUM(Z333:Z336)</f>
        <v>0</v>
      </c>
      <c r="AA337" s="100">
        <f t="shared" ref="AA337" si="1574">SUM(AA333:AA336)</f>
        <v>0</v>
      </c>
    </row>
    <row r="338" spans="1:27" ht="22.15" customHeight="1">
      <c r="A338" s="75" t="s">
        <v>12</v>
      </c>
      <c r="B338" s="70">
        <v>44926</v>
      </c>
      <c r="C338" s="70">
        <v>44926</v>
      </c>
      <c r="D338" s="76"/>
      <c r="E338" s="77"/>
      <c r="F338" s="77"/>
      <c r="G338" s="77"/>
      <c r="H338" s="77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</row>
  </sheetData>
  <sheetProtection algorithmName="SHA-512" hashValue="W6188H8WOgewHFMc0a4VetQViL94L/d7tA6udBi0DjT9PYkaUL42rNsJw4KOPl1242qRuq6fSYD0uG6KI+xv3A==" saltValue="D5+1zwJCuTS1D3w8Vt0nsA==" spinCount="100000" sheet="1" objects="1" scenarios="1" selectLockedCells="1"/>
  <mergeCells count="1">
    <mergeCell ref="D6:AA6"/>
  </mergeCells>
  <phoneticPr fontId="14" type="noConversion"/>
  <pageMargins left="0.70866141732283472" right="0.70866141732283472" top="0.74803149606299213" bottom="0.74803149606299213" header="0.31496062992125984" footer="0.31496062992125984"/>
  <pageSetup scale="10" orientation="landscape" r:id="rId1"/>
  <ignoredErrors>
    <ignoredError sqref="D12:F12 G12:AA1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9C55-6B08-4F67-9A6A-51FBB99B5941}">
  <dimension ref="A1:D55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baseColWidth="10" defaultColWidth="7.75" defaultRowHeight="15.75"/>
  <cols>
    <col min="1" max="1" width="11.375" customWidth="1"/>
    <col min="2" max="2" width="11.375" style="1" customWidth="1"/>
    <col min="3" max="3" width="11.375" customWidth="1"/>
    <col min="4" max="4" width="10.5" customWidth="1"/>
    <col min="257" max="259" width="11.375" customWidth="1"/>
    <col min="260" max="260" width="10.5" customWidth="1"/>
    <col min="513" max="515" width="11.375" customWidth="1"/>
    <col min="516" max="516" width="10.5" customWidth="1"/>
    <col min="769" max="771" width="11.375" customWidth="1"/>
    <col min="772" max="772" width="10.5" customWidth="1"/>
    <col min="1025" max="1027" width="11.375" customWidth="1"/>
    <col min="1028" max="1028" width="10.5" customWidth="1"/>
    <col min="1281" max="1283" width="11.375" customWidth="1"/>
    <col min="1284" max="1284" width="10.5" customWidth="1"/>
    <col min="1537" max="1539" width="11.375" customWidth="1"/>
    <col min="1540" max="1540" width="10.5" customWidth="1"/>
    <col min="1793" max="1795" width="11.375" customWidth="1"/>
    <col min="1796" max="1796" width="10.5" customWidth="1"/>
    <col min="2049" max="2051" width="11.375" customWidth="1"/>
    <col min="2052" max="2052" width="10.5" customWidth="1"/>
    <col min="2305" max="2307" width="11.375" customWidth="1"/>
    <col min="2308" max="2308" width="10.5" customWidth="1"/>
    <col min="2561" max="2563" width="11.375" customWidth="1"/>
    <col min="2564" max="2564" width="10.5" customWidth="1"/>
    <col min="2817" max="2819" width="11.375" customWidth="1"/>
    <col min="2820" max="2820" width="10.5" customWidth="1"/>
    <col min="3073" max="3075" width="11.375" customWidth="1"/>
    <col min="3076" max="3076" width="10.5" customWidth="1"/>
    <col min="3329" max="3331" width="11.375" customWidth="1"/>
    <col min="3332" max="3332" width="10.5" customWidth="1"/>
    <col min="3585" max="3587" width="11.375" customWidth="1"/>
    <col min="3588" max="3588" width="10.5" customWidth="1"/>
    <col min="3841" max="3843" width="11.375" customWidth="1"/>
    <col min="3844" max="3844" width="10.5" customWidth="1"/>
    <col min="4097" max="4099" width="11.375" customWidth="1"/>
    <col min="4100" max="4100" width="10.5" customWidth="1"/>
    <col min="4353" max="4355" width="11.375" customWidth="1"/>
    <col min="4356" max="4356" width="10.5" customWidth="1"/>
    <col min="4609" max="4611" width="11.375" customWidth="1"/>
    <col min="4612" max="4612" width="10.5" customWidth="1"/>
    <col min="4865" max="4867" width="11.375" customWidth="1"/>
    <col min="4868" max="4868" width="10.5" customWidth="1"/>
    <col min="5121" max="5123" width="11.375" customWidth="1"/>
    <col min="5124" max="5124" width="10.5" customWidth="1"/>
    <col min="5377" max="5379" width="11.375" customWidth="1"/>
    <col min="5380" max="5380" width="10.5" customWidth="1"/>
    <col min="5633" max="5635" width="11.375" customWidth="1"/>
    <col min="5636" max="5636" width="10.5" customWidth="1"/>
    <col min="5889" max="5891" width="11.375" customWidth="1"/>
    <col min="5892" max="5892" width="10.5" customWidth="1"/>
    <col min="6145" max="6147" width="11.375" customWidth="1"/>
    <col min="6148" max="6148" width="10.5" customWidth="1"/>
    <col min="6401" max="6403" width="11.375" customWidth="1"/>
    <col min="6404" max="6404" width="10.5" customWidth="1"/>
    <col min="6657" max="6659" width="11.375" customWidth="1"/>
    <col min="6660" max="6660" width="10.5" customWidth="1"/>
    <col min="6913" max="6915" width="11.375" customWidth="1"/>
    <col min="6916" max="6916" width="10.5" customWidth="1"/>
    <col min="7169" max="7171" width="11.375" customWidth="1"/>
    <col min="7172" max="7172" width="10.5" customWidth="1"/>
    <col min="7425" max="7427" width="11.375" customWidth="1"/>
    <col min="7428" max="7428" width="10.5" customWidth="1"/>
    <col min="7681" max="7683" width="11.375" customWidth="1"/>
    <col min="7684" max="7684" width="10.5" customWidth="1"/>
    <col min="7937" max="7939" width="11.375" customWidth="1"/>
    <col min="7940" max="7940" width="10.5" customWidth="1"/>
    <col min="8193" max="8195" width="11.375" customWidth="1"/>
    <col min="8196" max="8196" width="10.5" customWidth="1"/>
    <col min="8449" max="8451" width="11.375" customWidth="1"/>
    <col min="8452" max="8452" width="10.5" customWidth="1"/>
    <col min="8705" max="8707" width="11.375" customWidth="1"/>
    <col min="8708" max="8708" width="10.5" customWidth="1"/>
    <col min="8961" max="8963" width="11.375" customWidth="1"/>
    <col min="8964" max="8964" width="10.5" customWidth="1"/>
    <col min="9217" max="9219" width="11.375" customWidth="1"/>
    <col min="9220" max="9220" width="10.5" customWidth="1"/>
    <col min="9473" max="9475" width="11.375" customWidth="1"/>
    <col min="9476" max="9476" width="10.5" customWidth="1"/>
    <col min="9729" max="9731" width="11.375" customWidth="1"/>
    <col min="9732" max="9732" width="10.5" customWidth="1"/>
    <col min="9985" max="9987" width="11.375" customWidth="1"/>
    <col min="9988" max="9988" width="10.5" customWidth="1"/>
    <col min="10241" max="10243" width="11.375" customWidth="1"/>
    <col min="10244" max="10244" width="10.5" customWidth="1"/>
    <col min="10497" max="10499" width="11.375" customWidth="1"/>
    <col min="10500" max="10500" width="10.5" customWidth="1"/>
    <col min="10753" max="10755" width="11.375" customWidth="1"/>
    <col min="10756" max="10756" width="10.5" customWidth="1"/>
    <col min="11009" max="11011" width="11.375" customWidth="1"/>
    <col min="11012" max="11012" width="10.5" customWidth="1"/>
    <col min="11265" max="11267" width="11.375" customWidth="1"/>
    <col min="11268" max="11268" width="10.5" customWidth="1"/>
    <col min="11521" max="11523" width="11.375" customWidth="1"/>
    <col min="11524" max="11524" width="10.5" customWidth="1"/>
    <col min="11777" max="11779" width="11.375" customWidth="1"/>
    <col min="11780" max="11780" width="10.5" customWidth="1"/>
    <col min="12033" max="12035" width="11.375" customWidth="1"/>
    <col min="12036" max="12036" width="10.5" customWidth="1"/>
    <col min="12289" max="12291" width="11.375" customWidth="1"/>
    <col min="12292" max="12292" width="10.5" customWidth="1"/>
    <col min="12545" max="12547" width="11.375" customWidth="1"/>
    <col min="12548" max="12548" width="10.5" customWidth="1"/>
    <col min="12801" max="12803" width="11.375" customWidth="1"/>
    <col min="12804" max="12804" width="10.5" customWidth="1"/>
    <col min="13057" max="13059" width="11.375" customWidth="1"/>
    <col min="13060" max="13060" width="10.5" customWidth="1"/>
    <col min="13313" max="13315" width="11.375" customWidth="1"/>
    <col min="13316" max="13316" width="10.5" customWidth="1"/>
    <col min="13569" max="13571" width="11.375" customWidth="1"/>
    <col min="13572" max="13572" width="10.5" customWidth="1"/>
    <col min="13825" max="13827" width="11.375" customWidth="1"/>
    <col min="13828" max="13828" width="10.5" customWidth="1"/>
    <col min="14081" max="14083" width="11.375" customWidth="1"/>
    <col min="14084" max="14084" width="10.5" customWidth="1"/>
    <col min="14337" max="14339" width="11.375" customWidth="1"/>
    <col min="14340" max="14340" width="10.5" customWidth="1"/>
    <col min="14593" max="14595" width="11.375" customWidth="1"/>
    <col min="14596" max="14596" width="10.5" customWidth="1"/>
    <col min="14849" max="14851" width="11.375" customWidth="1"/>
    <col min="14852" max="14852" width="10.5" customWidth="1"/>
    <col min="15105" max="15107" width="11.375" customWidth="1"/>
    <col min="15108" max="15108" width="10.5" customWidth="1"/>
    <col min="15361" max="15363" width="11.375" customWidth="1"/>
    <col min="15364" max="15364" width="10.5" customWidth="1"/>
    <col min="15617" max="15619" width="11.375" customWidth="1"/>
    <col min="15620" max="15620" width="10.5" customWidth="1"/>
    <col min="15873" max="15875" width="11.375" customWidth="1"/>
    <col min="15876" max="15876" width="10.5" customWidth="1"/>
    <col min="16129" max="16131" width="11.375" customWidth="1"/>
    <col min="16132" max="16132" width="10.5" customWidth="1"/>
  </cols>
  <sheetData>
    <row r="1" spans="1:4" ht="16.5" thickBot="1">
      <c r="A1" s="25"/>
      <c r="B1" s="26" t="s">
        <v>13</v>
      </c>
      <c r="C1" s="27"/>
    </row>
    <row r="2" spans="1:4" ht="12.75" customHeight="1" thickBot="1">
      <c r="A2" s="28" t="s">
        <v>14</v>
      </c>
      <c r="B2" s="29" t="s">
        <v>5</v>
      </c>
      <c r="C2" s="29" t="s">
        <v>15</v>
      </c>
    </row>
    <row r="3" spans="1:4">
      <c r="A3" s="10">
        <v>1</v>
      </c>
      <c r="B3" s="11">
        <v>44562</v>
      </c>
      <c r="C3" s="12">
        <f>B3+6</f>
        <v>44568</v>
      </c>
      <c r="D3" s="86" t="s">
        <v>16</v>
      </c>
    </row>
    <row r="4" spans="1:4">
      <c r="A4" s="13">
        <v>2</v>
      </c>
      <c r="B4" s="2">
        <f>C3+1</f>
        <v>44569</v>
      </c>
      <c r="C4" s="3">
        <f t="shared" ref="C4:C54" si="0">B4+6</f>
        <v>44575</v>
      </c>
      <c r="D4" s="87"/>
    </row>
    <row r="5" spans="1:4">
      <c r="A5" s="13">
        <v>3</v>
      </c>
      <c r="B5" s="2">
        <f t="shared" ref="B5:B54" si="1">C4+1</f>
        <v>44576</v>
      </c>
      <c r="C5" s="3">
        <f t="shared" si="0"/>
        <v>44582</v>
      </c>
      <c r="D5" s="87"/>
    </row>
    <row r="6" spans="1:4" ht="16.5" thickBot="1">
      <c r="A6" s="14">
        <v>4</v>
      </c>
      <c r="B6" s="15">
        <f t="shared" si="1"/>
        <v>44583</v>
      </c>
      <c r="C6" s="16">
        <f t="shared" si="0"/>
        <v>44589</v>
      </c>
      <c r="D6" s="88"/>
    </row>
    <row r="7" spans="1:4">
      <c r="A7" s="10">
        <v>5</v>
      </c>
      <c r="B7" s="11">
        <f t="shared" si="1"/>
        <v>44590</v>
      </c>
      <c r="C7" s="12">
        <f t="shared" si="0"/>
        <v>44596</v>
      </c>
      <c r="D7" s="86" t="s">
        <v>17</v>
      </c>
    </row>
    <row r="8" spans="1:4">
      <c r="A8" s="13">
        <v>6</v>
      </c>
      <c r="B8" s="2">
        <f t="shared" si="1"/>
        <v>44597</v>
      </c>
      <c r="C8" s="3">
        <f t="shared" si="0"/>
        <v>44603</v>
      </c>
      <c r="D8" s="87"/>
    </row>
    <row r="9" spans="1:4">
      <c r="A9" s="13">
        <v>7</v>
      </c>
      <c r="B9" s="2">
        <f t="shared" si="1"/>
        <v>44604</v>
      </c>
      <c r="C9" s="3">
        <f t="shared" si="0"/>
        <v>44610</v>
      </c>
      <c r="D9" s="87"/>
    </row>
    <row r="10" spans="1:4" ht="16.5" thickBot="1">
      <c r="A10" s="14">
        <v>8</v>
      </c>
      <c r="B10" s="15">
        <f t="shared" si="1"/>
        <v>44611</v>
      </c>
      <c r="C10" s="16">
        <f t="shared" si="0"/>
        <v>44617</v>
      </c>
      <c r="D10" s="88"/>
    </row>
    <row r="11" spans="1:4">
      <c r="A11" s="10">
        <v>9</v>
      </c>
      <c r="B11" s="11">
        <f t="shared" si="1"/>
        <v>44618</v>
      </c>
      <c r="C11" s="12">
        <f t="shared" si="0"/>
        <v>44624</v>
      </c>
      <c r="D11" s="86" t="s">
        <v>18</v>
      </c>
    </row>
    <row r="12" spans="1:4">
      <c r="A12" s="13">
        <v>10</v>
      </c>
      <c r="B12" s="2">
        <f t="shared" si="1"/>
        <v>44625</v>
      </c>
      <c r="C12" s="3">
        <f t="shared" si="0"/>
        <v>44631</v>
      </c>
      <c r="D12" s="87"/>
    </row>
    <row r="13" spans="1:4">
      <c r="A13" s="13">
        <v>11</v>
      </c>
      <c r="B13" s="2">
        <f t="shared" si="1"/>
        <v>44632</v>
      </c>
      <c r="C13" s="3">
        <f t="shared" si="0"/>
        <v>44638</v>
      </c>
      <c r="D13" s="87"/>
    </row>
    <row r="14" spans="1:4">
      <c r="A14" s="13">
        <v>12</v>
      </c>
      <c r="B14" s="2">
        <f t="shared" si="1"/>
        <v>44639</v>
      </c>
      <c r="C14" s="3">
        <f t="shared" si="0"/>
        <v>44645</v>
      </c>
      <c r="D14" s="87"/>
    </row>
    <row r="15" spans="1:4" ht="16.5" thickBot="1">
      <c r="A15" s="14">
        <v>13</v>
      </c>
      <c r="B15" s="15">
        <f t="shared" si="1"/>
        <v>44646</v>
      </c>
      <c r="C15" s="16">
        <f t="shared" si="0"/>
        <v>44652</v>
      </c>
      <c r="D15" s="88"/>
    </row>
    <row r="16" spans="1:4">
      <c r="A16" s="10">
        <v>14</v>
      </c>
      <c r="B16" s="11">
        <f t="shared" si="1"/>
        <v>44653</v>
      </c>
      <c r="C16" s="12">
        <f t="shared" si="0"/>
        <v>44659</v>
      </c>
      <c r="D16" s="86" t="s">
        <v>19</v>
      </c>
    </row>
    <row r="17" spans="1:4">
      <c r="A17" s="13">
        <v>15</v>
      </c>
      <c r="B17" s="2">
        <f t="shared" si="1"/>
        <v>44660</v>
      </c>
      <c r="C17" s="3">
        <f t="shared" si="0"/>
        <v>44666</v>
      </c>
      <c r="D17" s="87"/>
    </row>
    <row r="18" spans="1:4">
      <c r="A18" s="13">
        <v>16</v>
      </c>
      <c r="B18" s="2">
        <f t="shared" si="1"/>
        <v>44667</v>
      </c>
      <c r="C18" s="3">
        <f t="shared" si="0"/>
        <v>44673</v>
      </c>
      <c r="D18" s="87"/>
    </row>
    <row r="19" spans="1:4" ht="16.5" thickBot="1">
      <c r="A19" s="14">
        <v>17</v>
      </c>
      <c r="B19" s="15">
        <f t="shared" si="1"/>
        <v>44674</v>
      </c>
      <c r="C19" s="16">
        <f t="shared" si="0"/>
        <v>44680</v>
      </c>
      <c r="D19" s="88"/>
    </row>
    <row r="20" spans="1:4">
      <c r="A20" s="10">
        <v>18</v>
      </c>
      <c r="B20" s="11">
        <f t="shared" si="1"/>
        <v>44681</v>
      </c>
      <c r="C20" s="12">
        <f t="shared" si="0"/>
        <v>44687</v>
      </c>
      <c r="D20" s="86" t="s">
        <v>20</v>
      </c>
    </row>
    <row r="21" spans="1:4">
      <c r="A21" s="13">
        <v>19</v>
      </c>
      <c r="B21" s="2">
        <f t="shared" si="1"/>
        <v>44688</v>
      </c>
      <c r="C21" s="3">
        <f t="shared" si="0"/>
        <v>44694</v>
      </c>
      <c r="D21" s="87"/>
    </row>
    <row r="22" spans="1:4">
      <c r="A22" s="13">
        <v>20</v>
      </c>
      <c r="B22" s="2">
        <f t="shared" si="1"/>
        <v>44695</v>
      </c>
      <c r="C22" s="3">
        <f t="shared" si="0"/>
        <v>44701</v>
      </c>
      <c r="D22" s="87"/>
    </row>
    <row r="23" spans="1:4">
      <c r="A23" s="4">
        <v>21</v>
      </c>
      <c r="B23" s="2">
        <f t="shared" si="1"/>
        <v>44702</v>
      </c>
      <c r="C23" s="3">
        <f t="shared" si="0"/>
        <v>44708</v>
      </c>
      <c r="D23" s="87"/>
    </row>
    <row r="24" spans="1:4" ht="16.5" thickBot="1">
      <c r="A24" s="17">
        <v>22</v>
      </c>
      <c r="B24" s="15">
        <f t="shared" si="1"/>
        <v>44709</v>
      </c>
      <c r="C24" s="18">
        <f t="shared" si="0"/>
        <v>44715</v>
      </c>
      <c r="D24" s="88"/>
    </row>
    <row r="25" spans="1:4">
      <c r="A25" s="19">
        <v>23</v>
      </c>
      <c r="B25" s="20">
        <f t="shared" si="1"/>
        <v>44716</v>
      </c>
      <c r="C25" s="21">
        <f t="shared" si="0"/>
        <v>44722</v>
      </c>
      <c r="D25" s="86" t="s">
        <v>21</v>
      </c>
    </row>
    <row r="26" spans="1:4">
      <c r="A26" s="13">
        <v>24</v>
      </c>
      <c r="B26" s="2">
        <f t="shared" si="1"/>
        <v>44723</v>
      </c>
      <c r="C26" s="3">
        <f t="shared" si="0"/>
        <v>44729</v>
      </c>
      <c r="D26" s="87"/>
    </row>
    <row r="27" spans="1:4">
      <c r="A27" s="13">
        <v>25</v>
      </c>
      <c r="B27" s="2">
        <f t="shared" si="1"/>
        <v>44730</v>
      </c>
      <c r="C27" s="3">
        <f t="shared" si="0"/>
        <v>44736</v>
      </c>
      <c r="D27" s="87"/>
    </row>
    <row r="28" spans="1:4" ht="16.5" thickBot="1">
      <c r="A28" s="14">
        <v>26</v>
      </c>
      <c r="B28" s="15">
        <f t="shared" si="1"/>
        <v>44737</v>
      </c>
      <c r="C28" s="16">
        <f t="shared" si="0"/>
        <v>44743</v>
      </c>
      <c r="D28" s="88"/>
    </row>
    <row r="29" spans="1:4">
      <c r="A29" s="10">
        <v>27</v>
      </c>
      <c r="B29" s="11">
        <f t="shared" si="1"/>
        <v>44744</v>
      </c>
      <c r="C29" s="12">
        <f t="shared" si="0"/>
        <v>44750</v>
      </c>
      <c r="D29" s="89" t="s">
        <v>22</v>
      </c>
    </row>
    <row r="30" spans="1:4">
      <c r="A30" s="13">
        <v>28</v>
      </c>
      <c r="B30" s="2">
        <f t="shared" si="1"/>
        <v>44751</v>
      </c>
      <c r="C30" s="3">
        <f t="shared" si="0"/>
        <v>44757</v>
      </c>
      <c r="D30" s="90"/>
    </row>
    <row r="31" spans="1:4">
      <c r="A31" s="13">
        <v>29</v>
      </c>
      <c r="B31" s="2">
        <f t="shared" si="1"/>
        <v>44758</v>
      </c>
      <c r="C31" s="3">
        <f t="shared" si="0"/>
        <v>44764</v>
      </c>
      <c r="D31" s="90"/>
    </row>
    <row r="32" spans="1:4" ht="16.5" thickBot="1">
      <c r="A32" s="14">
        <v>30</v>
      </c>
      <c r="B32" s="15">
        <f t="shared" si="1"/>
        <v>44765</v>
      </c>
      <c r="C32" s="16">
        <f t="shared" si="0"/>
        <v>44771</v>
      </c>
      <c r="D32" s="91"/>
    </row>
    <row r="33" spans="1:4">
      <c r="A33" s="10">
        <v>31</v>
      </c>
      <c r="B33" s="11">
        <f t="shared" si="1"/>
        <v>44772</v>
      </c>
      <c r="C33" s="12">
        <f t="shared" si="0"/>
        <v>44778</v>
      </c>
      <c r="D33" s="86" t="s">
        <v>23</v>
      </c>
    </row>
    <row r="34" spans="1:4">
      <c r="A34" s="13">
        <v>32</v>
      </c>
      <c r="B34" s="2">
        <f t="shared" si="1"/>
        <v>44779</v>
      </c>
      <c r="C34" s="3">
        <f t="shared" si="0"/>
        <v>44785</v>
      </c>
      <c r="D34" s="87"/>
    </row>
    <row r="35" spans="1:4">
      <c r="A35" s="13">
        <v>33</v>
      </c>
      <c r="B35" s="2">
        <f t="shared" si="1"/>
        <v>44786</v>
      </c>
      <c r="C35" s="3">
        <f t="shared" si="0"/>
        <v>44792</v>
      </c>
      <c r="D35" s="87"/>
    </row>
    <row r="36" spans="1:4">
      <c r="A36" s="13">
        <v>34</v>
      </c>
      <c r="B36" s="2">
        <f t="shared" si="1"/>
        <v>44793</v>
      </c>
      <c r="C36" s="3">
        <f t="shared" si="0"/>
        <v>44799</v>
      </c>
      <c r="D36" s="87"/>
    </row>
    <row r="37" spans="1:4" ht="16.5" thickBot="1">
      <c r="A37" s="14">
        <v>35</v>
      </c>
      <c r="B37" s="15">
        <f t="shared" si="1"/>
        <v>44800</v>
      </c>
      <c r="C37" s="16">
        <f t="shared" si="0"/>
        <v>44806</v>
      </c>
      <c r="D37" s="88"/>
    </row>
    <row r="38" spans="1:4">
      <c r="A38" s="10">
        <v>36</v>
      </c>
      <c r="B38" s="11">
        <f t="shared" si="1"/>
        <v>44807</v>
      </c>
      <c r="C38" s="12">
        <f t="shared" si="0"/>
        <v>44813</v>
      </c>
      <c r="D38" s="86" t="s">
        <v>24</v>
      </c>
    </row>
    <row r="39" spans="1:4">
      <c r="A39" s="13">
        <v>37</v>
      </c>
      <c r="B39" s="2">
        <f t="shared" si="1"/>
        <v>44814</v>
      </c>
      <c r="C39" s="3">
        <f t="shared" si="0"/>
        <v>44820</v>
      </c>
      <c r="D39" s="92"/>
    </row>
    <row r="40" spans="1:4">
      <c r="A40" s="13">
        <v>38</v>
      </c>
      <c r="B40" s="2">
        <f t="shared" si="1"/>
        <v>44821</v>
      </c>
      <c r="C40" s="3">
        <f t="shared" si="0"/>
        <v>44827</v>
      </c>
      <c r="D40" s="92"/>
    </row>
    <row r="41" spans="1:4" ht="16.5" thickBot="1">
      <c r="A41" s="14">
        <v>39</v>
      </c>
      <c r="B41" s="15">
        <f t="shared" si="1"/>
        <v>44828</v>
      </c>
      <c r="C41" s="16">
        <f t="shared" si="0"/>
        <v>44834</v>
      </c>
      <c r="D41" s="93"/>
    </row>
    <row r="42" spans="1:4">
      <c r="A42" s="10">
        <v>40</v>
      </c>
      <c r="B42" s="11">
        <f t="shared" si="1"/>
        <v>44835</v>
      </c>
      <c r="C42" s="12">
        <f t="shared" si="0"/>
        <v>44841</v>
      </c>
      <c r="D42" s="89" t="s">
        <v>25</v>
      </c>
    </row>
    <row r="43" spans="1:4">
      <c r="A43" s="13">
        <v>41</v>
      </c>
      <c r="B43" s="2">
        <f t="shared" si="1"/>
        <v>44842</v>
      </c>
      <c r="C43" s="3">
        <f t="shared" si="0"/>
        <v>44848</v>
      </c>
      <c r="D43" s="90"/>
    </row>
    <row r="44" spans="1:4">
      <c r="A44" s="13">
        <v>42</v>
      </c>
      <c r="B44" s="2">
        <f t="shared" si="1"/>
        <v>44849</v>
      </c>
      <c r="C44" s="3">
        <f t="shared" si="0"/>
        <v>44855</v>
      </c>
      <c r="D44" s="90"/>
    </row>
    <row r="45" spans="1:4" ht="16.5" thickBot="1">
      <c r="A45" s="14">
        <v>43</v>
      </c>
      <c r="B45" s="15">
        <f t="shared" si="1"/>
        <v>44856</v>
      </c>
      <c r="C45" s="16">
        <f t="shared" si="0"/>
        <v>44862</v>
      </c>
      <c r="D45" s="91"/>
    </row>
    <row r="46" spans="1:4">
      <c r="A46" s="10">
        <v>44</v>
      </c>
      <c r="B46" s="11">
        <f t="shared" si="1"/>
        <v>44863</v>
      </c>
      <c r="C46" s="12">
        <f t="shared" si="0"/>
        <v>44869</v>
      </c>
      <c r="D46" s="86" t="s">
        <v>26</v>
      </c>
    </row>
    <row r="47" spans="1:4">
      <c r="A47" s="13">
        <v>45</v>
      </c>
      <c r="B47" s="2">
        <f t="shared" si="1"/>
        <v>44870</v>
      </c>
      <c r="C47" s="3">
        <f t="shared" si="0"/>
        <v>44876</v>
      </c>
      <c r="D47" s="87"/>
    </row>
    <row r="48" spans="1:4">
      <c r="A48" s="13">
        <v>46</v>
      </c>
      <c r="B48" s="2">
        <f t="shared" si="1"/>
        <v>44877</v>
      </c>
      <c r="C48" s="3">
        <f t="shared" si="0"/>
        <v>44883</v>
      </c>
      <c r="D48" s="87"/>
    </row>
    <row r="49" spans="1:4">
      <c r="A49" s="13">
        <v>47</v>
      </c>
      <c r="B49" s="2">
        <f t="shared" si="1"/>
        <v>44884</v>
      </c>
      <c r="C49" s="3">
        <f t="shared" si="0"/>
        <v>44890</v>
      </c>
      <c r="D49" s="87"/>
    </row>
    <row r="50" spans="1:4" ht="16.5" thickBot="1">
      <c r="A50" s="14">
        <v>48</v>
      </c>
      <c r="B50" s="15">
        <f t="shared" si="1"/>
        <v>44891</v>
      </c>
      <c r="C50" s="16">
        <f t="shared" si="0"/>
        <v>44897</v>
      </c>
      <c r="D50" s="88"/>
    </row>
    <row r="51" spans="1:4">
      <c r="A51" s="10">
        <v>49</v>
      </c>
      <c r="B51" s="11">
        <f t="shared" si="1"/>
        <v>44898</v>
      </c>
      <c r="C51" s="12">
        <f t="shared" si="0"/>
        <v>44904</v>
      </c>
      <c r="D51" s="86" t="s">
        <v>27</v>
      </c>
    </row>
    <row r="52" spans="1:4">
      <c r="A52" s="13">
        <v>50</v>
      </c>
      <c r="B52" s="2">
        <f t="shared" si="1"/>
        <v>44905</v>
      </c>
      <c r="C52" s="3">
        <f t="shared" si="0"/>
        <v>44911</v>
      </c>
      <c r="D52" s="87"/>
    </row>
    <row r="53" spans="1:4">
      <c r="A53" s="13">
        <v>51</v>
      </c>
      <c r="B53" s="2">
        <f t="shared" si="1"/>
        <v>44912</v>
      </c>
      <c r="C53" s="3">
        <f t="shared" si="0"/>
        <v>44918</v>
      </c>
      <c r="D53" s="87"/>
    </row>
    <row r="54" spans="1:4">
      <c r="A54" s="13">
        <v>52</v>
      </c>
      <c r="B54" s="2">
        <f t="shared" si="1"/>
        <v>44919</v>
      </c>
      <c r="C54" s="3">
        <f t="shared" si="0"/>
        <v>44925</v>
      </c>
      <c r="D54" s="87"/>
    </row>
    <row r="55" spans="1:4" ht="16.5" thickBot="1">
      <c r="A55" s="22">
        <v>53</v>
      </c>
      <c r="B55" s="23">
        <f>C54+1</f>
        <v>44926</v>
      </c>
      <c r="C55" s="24">
        <f>B55+6</f>
        <v>44932</v>
      </c>
      <c r="D55" s="88"/>
    </row>
  </sheetData>
  <dataConsolidate/>
  <mergeCells count="12">
    <mergeCell ref="D25:D28"/>
    <mergeCell ref="D51:D55"/>
    <mergeCell ref="D29:D32"/>
    <mergeCell ref="D33:D37"/>
    <mergeCell ref="D38:D41"/>
    <mergeCell ref="D42:D45"/>
    <mergeCell ref="D46:D50"/>
    <mergeCell ref="D3:D6"/>
    <mergeCell ref="D7:D10"/>
    <mergeCell ref="D11:D15"/>
    <mergeCell ref="D16:D19"/>
    <mergeCell ref="D20:D24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Cronograma</vt:lpstr>
      <vt:lpstr>Pasos Horarios</vt:lpstr>
      <vt:lpstr>Semanas de Despacho</vt:lpstr>
      <vt:lpstr>FechadeInicio</vt:lpstr>
      <vt:lpstr>SemanaParaMostrar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CND-ETESA</cp:lastModifiedBy>
  <cp:lastPrinted>2022-08-09T16:12:23Z</cp:lastPrinted>
  <dcterms:created xsi:type="dcterms:W3CDTF">2015-07-29T21:33:10Z</dcterms:created>
  <dcterms:modified xsi:type="dcterms:W3CDTF">2022-09-06T15:20:14Z</dcterms:modified>
</cp:coreProperties>
</file>